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8435" windowHeight="13170" activeTab="0"/>
  </bookViews>
  <sheets>
    <sheet name="円柱内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B6" authorId="0">
      <text>
        <r>
          <rPr>
            <sz val="10"/>
            <rFont val="ＭＳ Ｐゴシック"/>
            <family val="3"/>
          </rPr>
          <t>=4*$O$4*C5+(1-4*$O$4)*B5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=$O$4*(1+1/2/C$1)*D5+$O$4*(1-1/2/C$1)*B5+(1-2*$O$4)*C5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  <comment ref="A6" authorId="1">
      <text>
        <r>
          <rPr>
            <sz val="10"/>
            <rFont val="ＭＳ Ｐゴシック"/>
            <family val="3"/>
          </rPr>
          <t xml:space="preserve">=A5+$O$2
</t>
        </r>
      </text>
    </comment>
    <comment ref="A7" authorId="1">
      <text>
        <r>
          <rPr>
            <sz val="10"/>
            <rFont val="ＭＳ Ｐゴシック"/>
            <family val="3"/>
          </rPr>
          <t xml:space="preserve">以下上の行をコピー
</t>
        </r>
      </text>
    </comment>
  </commentList>
</comments>
</file>

<file path=xl/sharedStrings.xml><?xml version="1.0" encoding="utf-8"?>
<sst xmlns="http://schemas.openxmlformats.org/spreadsheetml/2006/main" count="25" uniqueCount="23">
  <si>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</si>
  <si>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</si>
  <si>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</si>
  <si>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</si>
  <si>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</si>
  <si>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</si>
  <si>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</si>
  <si>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</si>
  <si>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</si>
  <si>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</si>
  <si>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DAB=</t>
  </si>
  <si>
    <t>r+Δr/2=</t>
  </si>
  <si>
    <t>V</t>
  </si>
  <si>
    <t>ΔV</t>
  </si>
  <si>
    <t>ω~</t>
  </si>
  <si>
    <t>(ω~-ωs)/(ω0-ωs)</t>
  </si>
  <si>
    <t>c[mol/m3]</t>
  </si>
  <si>
    <t>t[h]</t>
  </si>
  <si>
    <t>t[h]</t>
  </si>
  <si>
    <t>時間h</t>
  </si>
  <si>
    <t>板の乾燥</t>
  </si>
  <si>
    <t>球の乾燥</t>
  </si>
  <si>
    <t>(c~-cs)/(c0-cs)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</si>
</sst>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0_ "/>
    <numFmt numFmtId="186" formatCode="0_ "/>
  </numFmts>
  <fonts count="10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.75"/>
      <name val="ＭＳ Ｐゴシック"/>
      <family val="3"/>
    </font>
    <font>
      <i/>
      <sz val="10.5"/>
      <name val="ＭＳ Ｐゴシック"/>
      <family val="3"/>
    </font>
    <font>
      <vertAlign val="subscript"/>
      <sz val="11.75"/>
      <name val="ＭＳ Ｐゴシック"/>
      <family val="3"/>
    </font>
    <font>
      <i/>
      <sz val="11.7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0" fontId="3" fillId="0" borderId="0" xfId="20" applyNumberFormat="1" applyFont="1" applyAlignment="1">
      <alignment horizontal="right"/>
      <protection/>
    </xf>
    <xf numFmtId="0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186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"/>
          <c:w val="0.86925"/>
          <c:h val="0.93325"/>
        </c:manualLayout>
      </c:layout>
      <c:scatterChart>
        <c:scatterStyle val="line"/>
        <c:varyColors val="0"/>
        <c:ser>
          <c:idx val="0"/>
          <c:order val="0"/>
          <c:tx>
            <c:v>t=0　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'円柱内非定常拡散'!$B$5:$L$5</c:f>
              <c:numCache/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'円柱内非定常拡散'!$B$15:$L$15</c:f>
              <c:numCache/>
            </c:numRef>
          </c:yVal>
          <c:smooth val="0"/>
        </c:ser>
        <c:ser>
          <c:idx val="2"/>
          <c:order val="2"/>
          <c:tx>
            <c:v>10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'円柱内非定常拡散'!$B$105:$L$105</c:f>
              <c:numCache/>
            </c:numRef>
          </c:yVal>
          <c:smooth val="0"/>
        </c:ser>
        <c:ser>
          <c:idx val="3"/>
          <c:order val="3"/>
          <c:tx>
            <c:v>20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'円柱内非定常拡散'!$B$205:$L$205</c:f>
              <c:numCache/>
            </c:numRef>
          </c:yVal>
          <c:smooth val="0"/>
        </c:ser>
        <c:ser>
          <c:idx val="4"/>
          <c:order val="4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'円柱内非定常拡散'!$B$2:$L$2</c:f>
              <c:numCache/>
            </c:numRef>
          </c:xVal>
          <c:yVal>
            <c:numRef>
              <c:f>'円柱内非定常拡散'!$B$305:$L$305</c:f>
              <c:numCache/>
            </c:numRef>
          </c:yVal>
          <c:smooth val="0"/>
        </c:ser>
        <c:axId val="55224668"/>
        <c:axId val="27259965"/>
      </c:scatterChart>
      <c:valAx>
        <c:axId val="55224668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 [m]</a:t>
                </a:r>
              </a:p>
            </c:rich>
          </c:tx>
          <c:layout>
            <c:manualLayout>
              <c:xMode val="factor"/>
              <c:yMode val="factor"/>
              <c:x val="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27259965"/>
        <c:crosses val="autoZero"/>
        <c:crossBetween val="midCat"/>
        <c:dispUnits/>
      </c:valAx>
      <c:valAx>
        <c:axId val="2725996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in"/>
        <c:tickLblPos val="nextTo"/>
        <c:crossAx val="55224668"/>
        <c:crosses val="autoZero"/>
        <c:crossBetween val="midCat"/>
        <c:dispUnits/>
        <c:majorUnit val="200"/>
        <c:minorUnit val="100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48525"/>
          <c:y val="0.1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"/>
          <c:w val="0.88475"/>
          <c:h val="0.92225"/>
        </c:manualLayout>
      </c:layout>
      <c:scatterChart>
        <c:scatterStyle val="line"/>
        <c:varyColors val="0"/>
        <c:ser>
          <c:idx val="0"/>
          <c:order val="0"/>
          <c:tx>
            <c:v>数値計算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'円柱内非定常拡散'!$Q$5:$Q$305</c:f>
              <c:numCache/>
            </c:numRef>
          </c:xVal>
          <c:yVal>
            <c:numRef>
              <c:f>'円柱内非定常拡散'!$S$5:$S$305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'円柱内非定常拡散'!$AG$6:$AG$25</c:f>
              <c:numCache/>
            </c:numRef>
          </c:xVal>
          <c:yVal>
            <c:numRef>
              <c:f>'円柱内非定常拡散'!$AH$6:$AH$25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'円柱内非定常拡散'!$AI$7:$AI$24</c:f>
              <c:numCache/>
            </c:numRef>
          </c:xVal>
          <c:yVal>
            <c:numRef>
              <c:f>'円柱内非定常拡散'!$AJ$7:$AJ$24</c:f>
              <c:numCache/>
            </c:numRef>
          </c:yVal>
          <c:smooth val="0"/>
        </c:ser>
        <c:axId val="44013094"/>
        <c:axId val="60573527"/>
      </c:scatterChart>
      <c:valAx>
        <c:axId val="4401309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</a:t>
                </a:r>
                <a:r>
                  <a:rPr lang="en-US" cap="none" sz="1175" b="0" i="1" u="none" baseline="0"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 [h]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25400">
            <a:solidFill/>
          </a:ln>
        </c:spPr>
        <c:crossAx val="60573527"/>
        <c:crosses val="autoZero"/>
        <c:crossBetween val="midCat"/>
        <c:dispUnits/>
        <c:majorUnit val="5"/>
        <c:minorUnit val="5"/>
      </c:valAx>
      <c:valAx>
        <c:axId val="605735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材料平均濃度　(c~-c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)/(c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-c</a:t>
                </a:r>
                <a:r>
                  <a:rPr lang="en-US" cap="none" sz="1175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25400">
            <a:solidFill/>
          </a:ln>
        </c:spPr>
        <c:crossAx val="44013094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0.04725</cdr:y>
    </cdr:from>
    <cdr:to>
      <cdr:x>0.40025</cdr:x>
      <cdr:y>0.11925</cdr:y>
    </cdr:to>
    <cdr:sp>
      <cdr:nvSpPr>
        <cdr:cNvPr id="1" name="TextBox 2"/>
        <cdr:cNvSpPr txBox="1">
          <a:spLocks noChangeArrowheads="1"/>
        </cdr:cNvSpPr>
      </cdr:nvSpPr>
      <cdr:spPr>
        <a:xfrm>
          <a:off x="838200" y="133350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= 0.02 m</a:t>
          </a:r>
        </a:p>
      </cdr:txBody>
    </cdr:sp>
  </cdr:relSizeAnchor>
  <cdr:relSizeAnchor xmlns:cdr="http://schemas.openxmlformats.org/drawingml/2006/chartDrawing">
    <cdr:from>
      <cdr:x>0.80975</cdr:x>
      <cdr:y>0.23075</cdr:y>
    </cdr:from>
    <cdr:to>
      <cdr:x>0.866</cdr:x>
      <cdr:y>0.23075</cdr:y>
    </cdr:to>
    <cdr:sp>
      <cdr:nvSpPr>
        <cdr:cNvPr id="2" name="Line 3"/>
        <cdr:cNvSpPr>
          <a:spLocks/>
        </cdr:cNvSpPr>
      </cdr:nvSpPr>
      <cdr:spPr>
        <a:xfrm>
          <a:off x="3133725" y="666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0.29875</cdr:y>
    </cdr:from>
    <cdr:to>
      <cdr:x>0.81075</cdr:x>
      <cdr:y>0.29875</cdr:y>
    </cdr:to>
    <cdr:sp>
      <cdr:nvSpPr>
        <cdr:cNvPr id="3" name="Line 4"/>
        <cdr:cNvSpPr>
          <a:spLocks/>
        </cdr:cNvSpPr>
      </cdr:nvSpPr>
      <cdr:spPr>
        <a:xfrm>
          <a:off x="2924175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0.23075</cdr:y>
    </cdr:from>
    <cdr:to>
      <cdr:x>0.866</cdr:x>
      <cdr:y>0.298</cdr:y>
    </cdr:to>
    <cdr:sp>
      <cdr:nvSpPr>
        <cdr:cNvPr id="4" name="Line 5"/>
        <cdr:cNvSpPr>
          <a:spLocks/>
        </cdr:cNvSpPr>
      </cdr:nvSpPr>
      <cdr:spPr>
        <a:xfrm flipH="1">
          <a:off x="3133725" y="6667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0.23075</cdr:y>
    </cdr:from>
    <cdr:to>
      <cdr:x>0.81075</cdr:x>
      <cdr:y>0.298</cdr:y>
    </cdr:to>
    <cdr:sp>
      <cdr:nvSpPr>
        <cdr:cNvPr id="5" name="Line 6"/>
        <cdr:cNvSpPr>
          <a:spLocks/>
        </cdr:cNvSpPr>
      </cdr:nvSpPr>
      <cdr:spPr>
        <a:xfrm flipH="1">
          <a:off x="2924175" y="6667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0.29875</cdr:y>
    </cdr:from>
    <cdr:to>
      <cdr:x>0.7545</cdr:x>
      <cdr:y>0.442</cdr:y>
    </cdr:to>
    <cdr:sp>
      <cdr:nvSpPr>
        <cdr:cNvPr id="6" name="Line 7"/>
        <cdr:cNvSpPr>
          <a:spLocks/>
        </cdr:cNvSpPr>
      </cdr:nvSpPr>
      <cdr:spPr>
        <a:xfrm flipH="1">
          <a:off x="2924175" y="866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0.29875</cdr:y>
    </cdr:from>
    <cdr:to>
      <cdr:x>0.80975</cdr:x>
      <cdr:y>0.442</cdr:y>
    </cdr:to>
    <cdr:sp>
      <cdr:nvSpPr>
        <cdr:cNvPr id="7" name="Line 8"/>
        <cdr:cNvSpPr>
          <a:spLocks/>
        </cdr:cNvSpPr>
      </cdr:nvSpPr>
      <cdr:spPr>
        <a:xfrm flipH="1">
          <a:off x="3133725" y="866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0.866</cdr:x>
      <cdr:y>0.23075</cdr:y>
    </cdr:from>
    <cdr:to>
      <cdr:x>0.866</cdr:x>
      <cdr:y>0.37325</cdr:y>
    </cdr:to>
    <cdr:sp>
      <cdr:nvSpPr>
        <cdr:cNvPr id="8" name="Line 9"/>
        <cdr:cNvSpPr>
          <a:spLocks/>
        </cdr:cNvSpPr>
      </cdr:nvSpPr>
      <cdr:spPr>
        <a:xfrm flipH="1">
          <a:off x="3352800" y="666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0.37325</cdr:y>
    </cdr:from>
    <cdr:to>
      <cdr:x>0.866</cdr:x>
      <cdr:y>0.4405</cdr:y>
    </cdr:to>
    <cdr:sp>
      <cdr:nvSpPr>
        <cdr:cNvPr id="9" name="Line 10"/>
        <cdr:cNvSpPr>
          <a:spLocks/>
        </cdr:cNvSpPr>
      </cdr:nvSpPr>
      <cdr:spPr>
        <a:xfrm flipH="1">
          <a:off x="3133725" y="10858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0.44125</cdr:y>
    </cdr:from>
    <cdr:to>
      <cdr:x>0.81075</cdr:x>
      <cdr:y>0.44125</cdr:y>
    </cdr:to>
    <cdr:sp>
      <cdr:nvSpPr>
        <cdr:cNvPr id="10" name="Line 11"/>
        <cdr:cNvSpPr>
          <a:spLocks/>
        </cdr:cNvSpPr>
      </cdr:nvSpPr>
      <cdr:spPr>
        <a:xfrm>
          <a:off x="2924175" y="1285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0.24425</cdr:y>
    </cdr:from>
    <cdr:to>
      <cdr:x>0.587</cdr:x>
      <cdr:y>0.38675</cdr:y>
    </cdr:to>
    <cdr:sp>
      <cdr:nvSpPr>
        <cdr:cNvPr id="11" name="Line 12"/>
        <cdr:cNvSpPr>
          <a:spLocks/>
        </cdr:cNvSpPr>
      </cdr:nvSpPr>
      <cdr:spPr>
        <a:xfrm flipH="1">
          <a:off x="2266950" y="704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0.25125</cdr:y>
    </cdr:from>
    <cdr:to>
      <cdr:x>0.64225</cdr:x>
      <cdr:y>0.39375</cdr:y>
    </cdr:to>
    <cdr:sp>
      <cdr:nvSpPr>
        <cdr:cNvPr id="12" name="Line 14"/>
        <cdr:cNvSpPr>
          <a:spLocks/>
        </cdr:cNvSpPr>
      </cdr:nvSpPr>
      <cdr:spPr>
        <a:xfrm flipH="1">
          <a:off x="2486025" y="7239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0.22375</cdr:y>
    </cdr:from>
    <cdr:to>
      <cdr:x>0.64225</cdr:x>
      <cdr:y>0.268</cdr:y>
    </cdr:to>
    <cdr:sp>
      <cdr:nvSpPr>
        <cdr:cNvPr id="13" name="Oval 15"/>
        <cdr:cNvSpPr>
          <a:spLocks/>
        </cdr:cNvSpPr>
      </cdr:nvSpPr>
      <cdr:spPr>
        <a:xfrm>
          <a:off x="2266950" y="647700"/>
          <a:ext cx="2095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0.38675</cdr:y>
    </cdr:from>
    <cdr:to>
      <cdr:x>0.64225</cdr:x>
      <cdr:y>0.404</cdr:y>
    </cdr:to>
    <cdr:sp>
      <cdr:nvSpPr>
        <cdr:cNvPr id="14" name="Arc 16"/>
        <cdr:cNvSpPr>
          <a:spLocks/>
        </cdr:cNvSpPr>
      </cdr:nvSpPr>
      <cdr:spPr>
        <a:xfrm flipV="1">
          <a:off x="2266950" y="1123950"/>
          <a:ext cx="209550" cy="47625"/>
        </a:xfrm>
        <a:prstGeom prst="arc">
          <a:avLst>
            <a:gd name="adj1" fmla="val 54563333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0.1935</cdr:y>
    </cdr:from>
    <cdr:to>
      <cdr:x>0.866</cdr:x>
      <cdr:y>0.1935</cdr:y>
    </cdr:to>
    <cdr:sp>
      <cdr:nvSpPr>
        <cdr:cNvPr id="15" name="Line 17"/>
        <cdr:cNvSpPr>
          <a:spLocks/>
        </cdr:cNvSpPr>
      </cdr:nvSpPr>
      <cdr:spPr>
        <a:xfrm>
          <a:off x="3133725" y="561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</cdr:x>
      <cdr:y>0.203</cdr:y>
    </cdr:from>
    <cdr:to>
      <cdr:x>0.64225</cdr:x>
      <cdr:y>0.203</cdr:y>
    </cdr:to>
    <cdr:sp>
      <cdr:nvSpPr>
        <cdr:cNvPr id="16" name="Line 18"/>
        <cdr:cNvSpPr>
          <a:spLocks/>
        </cdr:cNvSpPr>
      </cdr:nvSpPr>
      <cdr:spPr>
        <a:xfrm>
          <a:off x="2266950" y="590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0.58775</cdr:x>
      <cdr:y>0.1175</cdr:y>
    </cdr:from>
    <cdr:to>
      <cdr:x>0.6345</cdr:x>
      <cdr:y>0.1895</cdr:y>
    </cdr:to>
    <cdr:sp>
      <cdr:nvSpPr>
        <cdr:cNvPr id="17" name="TextBox 19"/>
        <cdr:cNvSpPr txBox="1">
          <a:spLocks noChangeArrowheads="1"/>
        </cdr:cNvSpPr>
      </cdr:nvSpPr>
      <cdr:spPr>
        <a:xfrm>
          <a:off x="2276475" y="33337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0.82375</cdr:x>
      <cdr:y>0.1215</cdr:y>
    </cdr:from>
    <cdr:to>
      <cdr:x>0.8705</cdr:x>
      <cdr:y>0.1935</cdr:y>
    </cdr:to>
    <cdr:sp>
      <cdr:nvSpPr>
        <cdr:cNvPr id="18" name="TextBox 20"/>
        <cdr:cNvSpPr txBox="1">
          <a:spLocks noChangeArrowheads="1"/>
        </cdr:cNvSpPr>
      </cdr:nvSpPr>
      <cdr:spPr>
        <a:xfrm>
          <a:off x="3190875" y="35242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0.397</cdr:x>
      <cdr:y>0.2245</cdr:y>
    </cdr:from>
    <cdr:to>
      <cdr:x>0.453</cdr:x>
      <cdr:y>0.3005</cdr:y>
    </cdr:to>
    <cdr:sp>
      <cdr:nvSpPr>
        <cdr:cNvPr id="19" name="Oval 21"/>
        <cdr:cNvSpPr>
          <a:spLocks/>
        </cdr:cNvSpPr>
      </cdr:nvSpPr>
      <cdr:spPr>
        <a:xfrm>
          <a:off x="1533525" y="6477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0.42275</cdr:x>
      <cdr:y>0.268</cdr:y>
    </cdr:from>
    <cdr:to>
      <cdr:x>0.44375</cdr:x>
      <cdr:y>0.28925</cdr:y>
    </cdr:to>
    <cdr:sp>
      <cdr:nvSpPr>
        <cdr:cNvPr id="20" name="Arc 22"/>
        <cdr:cNvSpPr>
          <a:spLocks/>
        </cdr:cNvSpPr>
      </cdr:nvSpPr>
      <cdr:spPr>
        <a:xfrm flipV="1">
          <a:off x="1638300" y="781050"/>
          <a:ext cx="85725" cy="66675"/>
        </a:xfrm>
        <a:prstGeom prst="arc">
          <a:avLst>
            <a:gd name="adj1" fmla="val -32429296"/>
            <a:gd name="adj2" fmla="val -5741416"/>
            <a:gd name="adj3" fmla="val -21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0.1935</cdr:y>
    </cdr:from>
    <cdr:to>
      <cdr:x>0.4515</cdr:x>
      <cdr:y>0.1935</cdr:y>
    </cdr:to>
    <cdr:sp>
      <cdr:nvSpPr>
        <cdr:cNvPr id="21" name="Line 23"/>
        <cdr:cNvSpPr>
          <a:spLocks/>
        </cdr:cNvSpPr>
      </cdr:nvSpPr>
      <cdr:spPr>
        <a:xfrm>
          <a:off x="1533525" y="5619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0.4095</cdr:x>
      <cdr:y>0.1175</cdr:y>
    </cdr:from>
    <cdr:to>
      <cdr:x>0.45625</cdr:x>
      <cdr:y>0.1895</cdr:y>
    </cdr:to>
    <cdr:sp>
      <cdr:nvSpPr>
        <cdr:cNvPr id="22" name="TextBox 24"/>
        <cdr:cNvSpPr txBox="1">
          <a:spLocks noChangeArrowheads="1"/>
        </cdr:cNvSpPr>
      </cdr:nvSpPr>
      <cdr:spPr>
        <a:xfrm>
          <a:off x="1581150" y="333375"/>
          <a:ext cx="180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1" u="none" baseline="0"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0.252</cdr:x>
      <cdr:y>0.29875</cdr:y>
    </cdr:from>
    <cdr:to>
      <cdr:x>0.39625</cdr:x>
      <cdr:y>0.5125</cdr:y>
    </cdr:to>
    <cdr:sp>
      <cdr:nvSpPr>
        <cdr:cNvPr id="23" name="Line 25"/>
        <cdr:cNvSpPr>
          <a:spLocks/>
        </cdr:cNvSpPr>
      </cdr:nvSpPr>
      <cdr:spPr>
        <a:xfrm flipV="1">
          <a:off x="971550" y="866775"/>
          <a:ext cx="5619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0.39375</cdr:y>
    </cdr:from>
    <cdr:to>
      <cdr:x>0.549</cdr:x>
      <cdr:y>0.62475</cdr:y>
    </cdr:to>
    <cdr:sp>
      <cdr:nvSpPr>
        <cdr:cNvPr id="24" name="Line 26"/>
        <cdr:cNvSpPr>
          <a:spLocks/>
        </cdr:cNvSpPr>
      </cdr:nvSpPr>
      <cdr:spPr>
        <a:xfrm flipV="1">
          <a:off x="1533525" y="1143000"/>
          <a:ext cx="5905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0.64225</cdr:x>
      <cdr:y>0.465</cdr:y>
    </cdr:from>
    <cdr:to>
      <cdr:x>0.732</cdr:x>
      <cdr:y>0.601</cdr:y>
    </cdr:to>
    <cdr:sp>
      <cdr:nvSpPr>
        <cdr:cNvPr id="25" name="Line 27"/>
        <cdr:cNvSpPr>
          <a:spLocks/>
        </cdr:cNvSpPr>
      </cdr:nvSpPr>
      <cdr:spPr>
        <a:xfrm flipV="1">
          <a:off x="2486025" y="1352550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7</xdr:col>
      <xdr:colOff>161925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0" y="2905125"/>
        <a:ext cx="36385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457200</xdr:colOff>
      <xdr:row>17</xdr:row>
      <xdr:rowOff>76200</xdr:rowOff>
    </xdr:from>
    <xdr:to>
      <xdr:col>15</xdr:col>
      <xdr:colOff>647700</xdr:colOff>
      <xdr:row>36</xdr:row>
      <xdr:rowOff>95250</xdr:rowOff>
    </xdr:to>
    <xdr:graphicFrame>
      <xdr:nvGraphicFramePr>
        <xdr:cNvPr id="2" name="Chart 10"/>
        <xdr:cNvGraphicFramePr/>
      </xdr:nvGraphicFramePr>
      <xdr:xfrm>
        <a:off x="3933825" y="2667000"/>
        <a:ext cx="38766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4"/>
  <sheetViews>
    <sheetView tabSelected="1" workbookViewId="0" topLeftCell="B1">
      <selection activeCell="O43" sqref="O43"/>
    </sheetView>
  </sheetViews>
  <sheetFormatPr defaultColWidth="9.33203125" defaultRowHeight="10.5"/>
  <cols>
    <col min="1" max="1" width="7.83203125" style="8" customWidth="1"/>
    <col min="2" max="12" width="8.83203125" style="2" customWidth="1"/>
    <col min="13" max="13" width="4.33203125" style="2" customWidth="1"/>
    <col min="14" max="14" width="6" style="2" customWidth="1"/>
    <col min="15" max="15" width="10" style="2" customWidth="1"/>
    <col min="16" max="16" width="12" style="2" customWidth="1"/>
    <col min="17" max="17" width="12" style="6" customWidth="1"/>
    <col min="18" max="18" width="12" style="10" customWidth="1"/>
    <col min="19" max="19" width="8.5" style="4" customWidth="1"/>
    <col min="20" max="30" width="8.5" style="2" customWidth="1"/>
    <col min="31" max="16384" width="12" style="2" customWidth="1"/>
  </cols>
  <sheetData>
    <row r="1" spans="1:32" ht="12">
      <c r="A1" s="7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4E-10</v>
      </c>
      <c r="P1" s="2" t="s">
        <v>5</v>
      </c>
      <c r="U1" s="7" t="s">
        <v>0</v>
      </c>
      <c r="V1" s="2">
        <v>0</v>
      </c>
      <c r="W1" s="2">
        <v>1</v>
      </c>
      <c r="X1" s="2">
        <v>2</v>
      </c>
      <c r="Y1" s="2">
        <v>3</v>
      </c>
      <c r="Z1" s="2">
        <v>4</v>
      </c>
      <c r="AA1" s="2">
        <v>5</v>
      </c>
      <c r="AB1" s="2">
        <v>6</v>
      </c>
      <c r="AC1" s="2">
        <v>7</v>
      </c>
      <c r="AD1" s="2">
        <v>8</v>
      </c>
      <c r="AE1" s="2">
        <v>9</v>
      </c>
      <c r="AF1" s="2">
        <v>10</v>
      </c>
    </row>
    <row r="2" spans="1:47" ht="12">
      <c r="A2" s="7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500</v>
      </c>
      <c r="P2" s="2" t="s">
        <v>6</v>
      </c>
      <c r="U2" s="7" t="s">
        <v>11</v>
      </c>
      <c r="V2" s="9">
        <v>0.0005</v>
      </c>
      <c r="W2" s="9">
        <v>0.0015</v>
      </c>
      <c r="X2" s="9">
        <v>0.0025</v>
      </c>
      <c r="Y2" s="9">
        <v>0.0035</v>
      </c>
      <c r="Z2" s="9">
        <v>0.0045</v>
      </c>
      <c r="AA2" s="9">
        <v>0.0055</v>
      </c>
      <c r="AB2" s="9">
        <v>0.0065</v>
      </c>
      <c r="AC2" s="9">
        <v>0.0075</v>
      </c>
      <c r="AD2" s="9">
        <v>0.0085</v>
      </c>
      <c r="AE2" s="9">
        <v>0.0095</v>
      </c>
      <c r="AF2" s="9">
        <v>0.01</v>
      </c>
      <c r="AS2" s="2">
        <v>8</v>
      </c>
      <c r="AT2" s="2">
        <v>9</v>
      </c>
      <c r="AU2" s="2">
        <v>10</v>
      </c>
    </row>
    <row r="3" spans="14:32" ht="12">
      <c r="N3" s="1" t="s">
        <v>8</v>
      </c>
      <c r="O3" s="2">
        <v>0.001</v>
      </c>
      <c r="P3" s="2" t="s">
        <v>7</v>
      </c>
      <c r="R3" s="10">
        <v>1000</v>
      </c>
      <c r="U3" s="2" t="s">
        <v>12</v>
      </c>
      <c r="V3" s="2">
        <f>3.14*V2^2</f>
        <v>7.85E-07</v>
      </c>
      <c r="W3" s="2">
        <f aca="true" t="shared" si="0" ref="W3:AF3">3.14*W2^2</f>
        <v>7.065E-06</v>
      </c>
      <c r="X3" s="2">
        <f t="shared" si="0"/>
        <v>1.9625000000000003E-05</v>
      </c>
      <c r="Y3" s="2">
        <f t="shared" si="0"/>
        <v>3.8465000000000005E-05</v>
      </c>
      <c r="Z3" s="2">
        <f t="shared" si="0"/>
        <v>6.3585E-05</v>
      </c>
      <c r="AA3" s="2">
        <f t="shared" si="0"/>
        <v>9.4985E-05</v>
      </c>
      <c r="AB3" s="2">
        <f t="shared" si="0"/>
        <v>0.000132665</v>
      </c>
      <c r="AC3" s="2">
        <f t="shared" si="0"/>
        <v>0.000176625</v>
      </c>
      <c r="AD3" s="2">
        <f t="shared" si="0"/>
        <v>0.00022686500000000003</v>
      </c>
      <c r="AE3" s="2">
        <f t="shared" si="0"/>
        <v>0.000283385</v>
      </c>
      <c r="AF3" s="2">
        <f t="shared" si="0"/>
        <v>0.00031400000000000004</v>
      </c>
    </row>
    <row r="4" spans="1:34" ht="12">
      <c r="A4" s="8" t="s">
        <v>2</v>
      </c>
      <c r="B4" s="2" t="s">
        <v>16</v>
      </c>
      <c r="N4" s="1" t="s">
        <v>9</v>
      </c>
      <c r="O4" s="4">
        <f>O1*O2/O3/O3</f>
        <v>0.2</v>
      </c>
      <c r="Q4" s="6" t="s">
        <v>18</v>
      </c>
      <c r="R4" s="10" t="s">
        <v>14</v>
      </c>
      <c r="S4" s="4" t="s">
        <v>15</v>
      </c>
      <c r="U4" s="2" t="s">
        <v>13</v>
      </c>
      <c r="V4" s="2">
        <f>V3</f>
        <v>7.85E-07</v>
      </c>
      <c r="W4" s="2">
        <f>W3-V3</f>
        <v>6.28E-06</v>
      </c>
      <c r="X4" s="2">
        <f aca="true" t="shared" si="1" ref="X4:AC4">X3-W3</f>
        <v>1.2560000000000002E-05</v>
      </c>
      <c r="Y4" s="2">
        <f t="shared" si="1"/>
        <v>1.8840000000000003E-05</v>
      </c>
      <c r="Z4" s="2">
        <f t="shared" si="1"/>
        <v>2.511999999999999E-05</v>
      </c>
      <c r="AA4" s="2">
        <f t="shared" si="1"/>
        <v>3.1400000000000004E-05</v>
      </c>
      <c r="AB4" s="2">
        <f t="shared" si="1"/>
        <v>3.767999999999999E-05</v>
      </c>
      <c r="AC4" s="2">
        <f t="shared" si="1"/>
        <v>4.3960000000000006E-05</v>
      </c>
      <c r="AD4" s="2">
        <f>AD3-AC3</f>
        <v>5.0240000000000034E-05</v>
      </c>
      <c r="AE4" s="2">
        <f>AE3-AD3</f>
        <v>5.6519999999999954E-05</v>
      </c>
      <c r="AF4" s="2">
        <f>AF3-AE3</f>
        <v>3.061500000000006E-05</v>
      </c>
      <c r="AG4" s="8" t="s">
        <v>20</v>
      </c>
      <c r="AH4" s="4"/>
    </row>
    <row r="5" spans="1:42" ht="12">
      <c r="A5" s="8">
        <v>0</v>
      </c>
      <c r="B5" s="10">
        <v>1000</v>
      </c>
      <c r="C5" s="10">
        <v>1000</v>
      </c>
      <c r="D5" s="10">
        <v>1000</v>
      </c>
      <c r="E5" s="10">
        <v>1000</v>
      </c>
      <c r="F5" s="10">
        <v>1000</v>
      </c>
      <c r="G5" s="10">
        <v>1000</v>
      </c>
      <c r="H5" s="10">
        <v>1000</v>
      </c>
      <c r="I5" s="10">
        <v>1000</v>
      </c>
      <c r="J5" s="10">
        <v>1000</v>
      </c>
      <c r="K5" s="10">
        <v>1000</v>
      </c>
      <c r="L5" s="10">
        <v>0</v>
      </c>
      <c r="N5" s="5"/>
      <c r="Q5" s="6">
        <f>A5/3600</f>
        <v>0</v>
      </c>
      <c r="R5" s="10">
        <f>(B5*$V$4+C5*$W$4+D5*$X$4+E5*$Y$4+F5*$Z$4+G5*$AA$4+H5*$AB$4+I5*$AC$4+J5*$AD$4+K5*$AE$4+L5*$AF$4)/(3.14*$L$2^2)</f>
        <v>902.4999999999999</v>
      </c>
      <c r="S5" s="4">
        <f>(R5-L5)/($R$3-L5)</f>
        <v>0.9024999999999999</v>
      </c>
      <c r="AG5" s="8" t="s">
        <v>19</v>
      </c>
      <c r="AH5" s="4" t="s">
        <v>15</v>
      </c>
      <c r="AI5" s="2" t="s">
        <v>21</v>
      </c>
      <c r="AJ5" s="4"/>
      <c r="AL5" s="3"/>
      <c r="AM5" s="3"/>
      <c r="AN5" s="3"/>
      <c r="AO5" s="3"/>
      <c r="AP5" s="3"/>
    </row>
    <row r="6" spans="1:36" ht="12">
      <c r="A6" s="8">
        <f>A5+$O$2</f>
        <v>500</v>
      </c>
      <c r="B6" s="10">
        <f>4*$O$4*C5+(1-4*$O$4)*B5</f>
        <v>1000</v>
      </c>
      <c r="C6" s="10">
        <f>$O$4*(1+1/2/C$1)*D5+$O$4*(1-1/2/C$1)*B5+(1-2*$O$4)*C5</f>
        <v>1000</v>
      </c>
      <c r="D6" s="10">
        <f aca="true" t="shared" si="2" ref="D6:K6">$O$4*(1+1/2/D$1)*E5+$O$4*(1-1/2/D$1)*C5+(1-2*$O$4)*D5</f>
        <v>1000</v>
      </c>
      <c r="E6" s="10">
        <f t="shared" si="2"/>
        <v>1000</v>
      </c>
      <c r="F6" s="10">
        <f t="shared" si="2"/>
        <v>1000</v>
      </c>
      <c r="G6" s="10">
        <f t="shared" si="2"/>
        <v>1000</v>
      </c>
      <c r="H6" s="10">
        <f t="shared" si="2"/>
        <v>1000</v>
      </c>
      <c r="I6" s="10">
        <f t="shared" si="2"/>
        <v>1000</v>
      </c>
      <c r="J6" s="10">
        <f t="shared" si="2"/>
        <v>1000</v>
      </c>
      <c r="K6" s="10">
        <f t="shared" si="2"/>
        <v>788.8888888888889</v>
      </c>
      <c r="L6" s="10">
        <f>L5</f>
        <v>0</v>
      </c>
      <c r="M6" s="6"/>
      <c r="Q6" s="6">
        <f aca="true" t="shared" si="3" ref="Q6:Q69">A6/3600</f>
        <v>0.1388888888888889</v>
      </c>
      <c r="R6" s="10">
        <f aca="true" t="shared" si="4" ref="R6:R69">(B6*$V$4+C6*$W$4+D6*$X$4+E6*$Y$4+F6*$Z$4+G6*$AA$4+H6*$AB$4+I6*$AC$4+J6*$AD$4+K6*$AE$4+L6*$AF$4)/(3.14*$L$2^2)</f>
        <v>864.4999999999999</v>
      </c>
      <c r="S6" s="4">
        <f aca="true" t="shared" si="5" ref="S6:S69">(R6-L6)/($R$3-L6)</f>
        <v>0.8644999999999999</v>
      </c>
      <c r="AG6" s="8">
        <v>0</v>
      </c>
      <c r="AH6" s="4">
        <v>0.95</v>
      </c>
      <c r="AI6" s="2" t="s">
        <v>17</v>
      </c>
      <c r="AJ6" s="8" t="s">
        <v>22</v>
      </c>
    </row>
    <row r="7" spans="1:36" ht="12">
      <c r="A7" s="8">
        <f aca="true" t="shared" si="6" ref="A7:A48">A6+$O$2</f>
        <v>1000</v>
      </c>
      <c r="B7" s="10">
        <f aca="true" t="shared" si="7" ref="B7:B48">4*$O$4*C6+(1-4*$O$4)*B6</f>
        <v>1000</v>
      </c>
      <c r="C7" s="10">
        <f aca="true" t="shared" si="8" ref="C7:C48">$O$4*(1+1/2/C$1)*D6+$O$4*(1-1/2/C$1)*B6+(1-2*$O$4)*C6</f>
        <v>1000</v>
      </c>
      <c r="D7" s="10">
        <f aca="true" t="shared" si="9" ref="D7:D48">$O$4*(1+1/2/D$1)*E6+$O$4*(1-1/2/D$1)*C6+(1-2*$O$4)*D6</f>
        <v>1000</v>
      </c>
      <c r="E7" s="10">
        <f aca="true" t="shared" si="10" ref="E7:E48">$O$4*(1+1/2/E$1)*F6+$O$4*(1-1/2/E$1)*D6+(1-2*$O$4)*E6</f>
        <v>1000</v>
      </c>
      <c r="F7" s="10">
        <f aca="true" t="shared" si="11" ref="F7:F48">$O$4*(1+1/2/F$1)*G6+$O$4*(1-1/2/F$1)*E6+(1-2*$O$4)*F6</f>
        <v>1000</v>
      </c>
      <c r="G7" s="10">
        <f aca="true" t="shared" si="12" ref="G7:G48">$O$4*(1+1/2/G$1)*H6+$O$4*(1-1/2/G$1)*F6+(1-2*$O$4)*G6</f>
        <v>1000</v>
      </c>
      <c r="H7" s="10">
        <f aca="true" t="shared" si="13" ref="H7:H48">$O$4*(1+1/2/H$1)*I6+$O$4*(1-1/2/H$1)*G6+(1-2*$O$4)*H6</f>
        <v>1000</v>
      </c>
      <c r="I7" s="10">
        <f aca="true" t="shared" si="14" ref="I7:I48">$O$4*(1+1/2/I$1)*J6+$O$4*(1-1/2/I$1)*H6+(1-2*$O$4)*I6</f>
        <v>1000</v>
      </c>
      <c r="J7" s="10">
        <f aca="true" t="shared" si="15" ref="J7:J48">$O$4*(1+1/2/J$1)*K6+$O$4*(1-1/2/J$1)*I6+(1-2*$O$4)*J6</f>
        <v>955.1388888888889</v>
      </c>
      <c r="K7" s="10">
        <f aca="true" t="shared" si="16" ref="K7:K48">$O$4*(1+1/2/K$1)*L6+$O$4*(1-1/2/K$1)*J6+(1-2*$O$4)*K6</f>
        <v>662.2222222222222</v>
      </c>
      <c r="L7" s="10">
        <f aca="true" t="shared" si="17" ref="L7:L48">L6</f>
        <v>0</v>
      </c>
      <c r="M7" s="6"/>
      <c r="Q7" s="6">
        <f t="shared" si="3"/>
        <v>0.2777777777777778</v>
      </c>
      <c r="R7" s="10">
        <f t="shared" si="4"/>
        <v>834.5222222222221</v>
      </c>
      <c r="S7" s="4">
        <f t="shared" si="5"/>
        <v>0.8345222222222222</v>
      </c>
      <c r="AG7" s="8">
        <v>1</v>
      </c>
      <c r="AH7" s="4">
        <v>0.85483328</v>
      </c>
      <c r="AI7" s="2">
        <v>0</v>
      </c>
      <c r="AJ7" s="2">
        <v>0.8573749999999999</v>
      </c>
    </row>
    <row r="8" spans="1:42" ht="12">
      <c r="A8" s="8">
        <f t="shared" si="6"/>
        <v>1500</v>
      </c>
      <c r="B8" s="10">
        <f t="shared" si="7"/>
        <v>1000</v>
      </c>
      <c r="C8" s="10">
        <f t="shared" si="8"/>
        <v>1000</v>
      </c>
      <c r="D8" s="10">
        <f t="shared" si="9"/>
        <v>1000</v>
      </c>
      <c r="E8" s="10">
        <f t="shared" si="10"/>
        <v>1000</v>
      </c>
      <c r="F8" s="10">
        <f t="shared" si="11"/>
        <v>1000</v>
      </c>
      <c r="G8" s="10">
        <f t="shared" si="12"/>
        <v>1000</v>
      </c>
      <c r="H8" s="10">
        <f t="shared" si="13"/>
        <v>1000</v>
      </c>
      <c r="I8" s="10">
        <f t="shared" si="14"/>
        <v>990.3869047619048</v>
      </c>
      <c r="J8" s="10">
        <f t="shared" si="15"/>
        <v>901.3055555555557</v>
      </c>
      <c r="K8" s="10">
        <f t="shared" si="16"/>
        <v>577.7484567901234</v>
      </c>
      <c r="L8" s="10">
        <f t="shared" si="17"/>
        <v>0</v>
      </c>
      <c r="M8" s="6"/>
      <c r="Q8" s="6">
        <f t="shared" si="3"/>
        <v>0.4166666666666667</v>
      </c>
      <c r="R8" s="10">
        <f t="shared" si="4"/>
        <v>809.3577777777776</v>
      </c>
      <c r="S8" s="4">
        <f t="shared" si="5"/>
        <v>0.8093577777777776</v>
      </c>
      <c r="AG8" s="8">
        <v>2</v>
      </c>
      <c r="AH8" s="4">
        <v>0.8014831870912102</v>
      </c>
      <c r="AI8" s="2">
        <v>2.0833333333333335</v>
      </c>
      <c r="AJ8" s="2">
        <v>0.49362018245802813</v>
      </c>
      <c r="AL8" s="3"/>
      <c r="AM8" s="3"/>
      <c r="AN8" s="3"/>
      <c r="AO8" s="3"/>
      <c r="AP8" s="3"/>
    </row>
    <row r="9" spans="1:42" ht="12">
      <c r="A9" s="8">
        <f t="shared" si="6"/>
        <v>2000</v>
      </c>
      <c r="B9" s="10">
        <f t="shared" si="7"/>
        <v>1000</v>
      </c>
      <c r="C9" s="10">
        <f t="shared" si="8"/>
        <v>1000</v>
      </c>
      <c r="D9" s="10">
        <f t="shared" si="9"/>
        <v>1000</v>
      </c>
      <c r="E9" s="10">
        <f t="shared" si="10"/>
        <v>1000</v>
      </c>
      <c r="F9" s="10">
        <f t="shared" si="11"/>
        <v>1000</v>
      </c>
      <c r="G9" s="10">
        <f t="shared" si="12"/>
        <v>1000</v>
      </c>
      <c r="H9" s="10">
        <f t="shared" si="13"/>
        <v>997.9171626984128</v>
      </c>
      <c r="I9" s="10">
        <f t="shared" si="14"/>
        <v>973.0833333333334</v>
      </c>
      <c r="J9" s="10">
        <f t="shared" si="15"/>
        <v>849.2524250440918</v>
      </c>
      <c r="K9" s="10">
        <f t="shared" si="16"/>
        <v>516.8956790123457</v>
      </c>
      <c r="L9" s="10">
        <f t="shared" si="17"/>
        <v>0</v>
      </c>
      <c r="M9" s="6"/>
      <c r="Q9" s="6">
        <f t="shared" si="3"/>
        <v>0.5555555555555556</v>
      </c>
      <c r="R9" s="10">
        <f t="shared" si="4"/>
        <v>787.403336419753</v>
      </c>
      <c r="S9" s="4">
        <f t="shared" si="5"/>
        <v>0.787403336419753</v>
      </c>
      <c r="AG9" s="8">
        <v>3</v>
      </c>
      <c r="AH9" s="4">
        <v>0.759702296762377</v>
      </c>
      <c r="AI9" s="2">
        <v>4.027777777777778</v>
      </c>
      <c r="AJ9" s="8">
        <v>0.3530505448484907</v>
      </c>
      <c r="AL9" s="3"/>
      <c r="AM9" s="3"/>
      <c r="AN9" s="3"/>
      <c r="AO9" s="3"/>
      <c r="AP9" s="3"/>
    </row>
    <row r="10" spans="1:42" ht="12">
      <c r="A10" s="8">
        <f t="shared" si="6"/>
        <v>2500</v>
      </c>
      <c r="B10" s="10">
        <f t="shared" si="7"/>
        <v>1000</v>
      </c>
      <c r="C10" s="10">
        <f t="shared" si="8"/>
        <v>1000</v>
      </c>
      <c r="D10" s="10">
        <f t="shared" si="9"/>
        <v>1000</v>
      </c>
      <c r="E10" s="10">
        <f t="shared" si="10"/>
        <v>1000</v>
      </c>
      <c r="F10" s="10">
        <f t="shared" si="11"/>
        <v>1000</v>
      </c>
      <c r="G10" s="10">
        <f t="shared" si="12"/>
        <v>999.5417757936509</v>
      </c>
      <c r="H10" s="10">
        <f t="shared" si="13"/>
        <v>992.9183531746032</v>
      </c>
      <c r="I10" s="10">
        <f t="shared" si="14"/>
        <v>951.1601355820106</v>
      </c>
      <c r="J10" s="10">
        <f t="shared" si="15"/>
        <v>801.8449118165785</v>
      </c>
      <c r="K10" s="10">
        <f t="shared" si="16"/>
        <v>470.5517543601803</v>
      </c>
      <c r="L10" s="10">
        <f t="shared" si="17"/>
        <v>0</v>
      </c>
      <c r="M10" s="6"/>
      <c r="Q10" s="6">
        <f t="shared" si="3"/>
        <v>0.6944444444444444</v>
      </c>
      <c r="R10" s="10">
        <f t="shared" si="4"/>
        <v>767.7613006172838</v>
      </c>
      <c r="S10" s="4">
        <f t="shared" si="5"/>
        <v>0.7677613006172839</v>
      </c>
      <c r="AG10" s="8">
        <v>4</v>
      </c>
      <c r="AH10" s="4">
        <v>0.7241788920502306</v>
      </c>
      <c r="AI10" s="2">
        <v>6.111111111111111</v>
      </c>
      <c r="AJ10" s="8">
        <v>0.256041572647659</v>
      </c>
      <c r="AL10" s="3"/>
      <c r="AM10" s="3"/>
      <c r="AN10" s="3"/>
      <c r="AO10" s="3"/>
      <c r="AP10" s="3"/>
    </row>
    <row r="11" spans="1:42" ht="12">
      <c r="A11" s="8">
        <f t="shared" si="6"/>
        <v>3000</v>
      </c>
      <c r="B11" s="10">
        <f t="shared" si="7"/>
        <v>1000</v>
      </c>
      <c r="C11" s="10">
        <f t="shared" si="8"/>
        <v>1000</v>
      </c>
      <c r="D11" s="10">
        <f t="shared" si="9"/>
        <v>1000</v>
      </c>
      <c r="E11" s="10">
        <f t="shared" si="10"/>
        <v>1000</v>
      </c>
      <c r="F11" s="10">
        <f t="shared" si="11"/>
        <v>999.8968995535715</v>
      </c>
      <c r="G11" s="10">
        <f t="shared" si="12"/>
        <v>998.1671031746032</v>
      </c>
      <c r="H11" s="10">
        <f t="shared" si="13"/>
        <v>985.0850335097002</v>
      </c>
      <c r="I11" s="10">
        <f t="shared" si="14"/>
        <v>926.9191137566138</v>
      </c>
      <c r="J11" s="10">
        <f t="shared" si="15"/>
        <v>759.4417203131125</v>
      </c>
      <c r="K11" s="10">
        <f t="shared" si="16"/>
        <v>433.7906470703508</v>
      </c>
      <c r="L11" s="10">
        <f t="shared" si="17"/>
        <v>0</v>
      </c>
      <c r="M11" s="6"/>
      <c r="Q11" s="6">
        <f t="shared" si="3"/>
        <v>0.8333333333333334</v>
      </c>
      <c r="R11" s="10">
        <f t="shared" si="4"/>
        <v>749.880333951597</v>
      </c>
      <c r="S11" s="4">
        <f t="shared" si="5"/>
        <v>0.749880333951597</v>
      </c>
      <c r="AG11" s="8">
        <v>6</v>
      </c>
      <c r="AH11" s="4">
        <v>0.664223019077095</v>
      </c>
      <c r="AI11" s="2">
        <v>7.5</v>
      </c>
      <c r="AJ11" s="8">
        <v>0.20851886192193153</v>
      </c>
      <c r="AL11" s="3"/>
      <c r="AM11" s="3"/>
      <c r="AN11" s="3"/>
      <c r="AO11" s="3"/>
      <c r="AP11" s="3"/>
    </row>
    <row r="12" spans="1:42" ht="12">
      <c r="A12" s="8">
        <f t="shared" si="6"/>
        <v>3500</v>
      </c>
      <c r="B12" s="10">
        <f t="shared" si="7"/>
        <v>1000</v>
      </c>
      <c r="C12" s="10">
        <f t="shared" si="8"/>
        <v>1000</v>
      </c>
      <c r="D12" s="10">
        <f t="shared" si="9"/>
        <v>1000</v>
      </c>
      <c r="E12" s="10">
        <f t="shared" si="10"/>
        <v>999.9759432291668</v>
      </c>
      <c r="F12" s="10">
        <f t="shared" si="11"/>
        <v>999.5257379464286</v>
      </c>
      <c r="G12" s="10">
        <f t="shared" si="12"/>
        <v>995.6004111965389</v>
      </c>
      <c r="H12" s="10">
        <f t="shared" si="13"/>
        <v>974.8807970017638</v>
      </c>
      <c r="I12" s="10">
        <f t="shared" si="14"/>
        <v>901.8333431157224</v>
      </c>
      <c r="J12" s="10">
        <f t="shared" si="15"/>
        <v>721.6428785196821</v>
      </c>
      <c r="K12" s="10">
        <f t="shared" si="16"/>
        <v>403.72449096802063</v>
      </c>
      <c r="L12" s="10">
        <f t="shared" si="17"/>
        <v>0</v>
      </c>
      <c r="M12" s="6"/>
      <c r="Q12" s="6">
        <f t="shared" si="3"/>
        <v>0.9722222222222222</v>
      </c>
      <c r="R12" s="10">
        <f t="shared" si="4"/>
        <v>733.3962893629237</v>
      </c>
      <c r="S12" s="4">
        <f t="shared" si="5"/>
        <v>0.7333962893629237</v>
      </c>
      <c r="AG12" s="8">
        <v>8</v>
      </c>
      <c r="AH12" s="4">
        <v>0.6134606345675458</v>
      </c>
      <c r="AI12" s="2">
        <v>9.444444444444445</v>
      </c>
      <c r="AJ12" s="8">
        <v>0.15726882962895497</v>
      </c>
      <c r="AL12" s="3"/>
      <c r="AM12" s="3"/>
      <c r="AN12" s="3"/>
      <c r="AO12" s="3"/>
      <c r="AP12" s="3"/>
    </row>
    <row r="13" spans="1:42" ht="12">
      <c r="A13" s="8">
        <f t="shared" si="6"/>
        <v>4000</v>
      </c>
      <c r="B13" s="10">
        <f t="shared" si="7"/>
        <v>1000</v>
      </c>
      <c r="C13" s="10">
        <f t="shared" si="8"/>
        <v>1000</v>
      </c>
      <c r="D13" s="10">
        <f t="shared" si="9"/>
        <v>999.9939858072917</v>
      </c>
      <c r="E13" s="10">
        <f t="shared" si="10"/>
        <v>999.8749047916667</v>
      </c>
      <c r="F13" s="10">
        <f t="shared" si="11"/>
        <v>998.7213253521827</v>
      </c>
      <c r="G13" s="10">
        <f t="shared" si="12"/>
        <v>991.7486548886685</v>
      </c>
      <c r="H13" s="10">
        <f t="shared" si="13"/>
        <v>962.852444595497</v>
      </c>
      <c r="I13" s="10">
        <f t="shared" si="14"/>
        <v>876.7870564239786</v>
      </c>
      <c r="J13" s="10">
        <f t="shared" si="15"/>
        <v>687.8709332767116</v>
      </c>
      <c r="K13" s="10">
        <f t="shared" si="16"/>
        <v>378.5450160789745</v>
      </c>
      <c r="L13" s="10">
        <f t="shared" si="17"/>
        <v>0</v>
      </c>
      <c r="M13" s="6"/>
      <c r="Q13" s="6">
        <f t="shared" si="3"/>
        <v>1.1111111111111112</v>
      </c>
      <c r="R13" s="10">
        <f t="shared" si="4"/>
        <v>718.0547587061391</v>
      </c>
      <c r="S13" s="4">
        <f t="shared" si="5"/>
        <v>0.7180547587061391</v>
      </c>
      <c r="AG13" s="8">
        <v>10</v>
      </c>
      <c r="AH13" s="4">
        <v>0.5686621101875113</v>
      </c>
      <c r="AI13" s="2">
        <v>11.666666666666666</v>
      </c>
      <c r="AJ13" s="8">
        <v>0.1143341515349602</v>
      </c>
      <c r="AL13" s="3"/>
      <c r="AM13" s="3"/>
      <c r="AN13" s="3"/>
      <c r="AO13" s="3"/>
      <c r="AP13" s="3"/>
    </row>
    <row r="14" spans="1:42" ht="12">
      <c r="A14" s="8">
        <f t="shared" si="6"/>
        <v>4500</v>
      </c>
      <c r="B14" s="10">
        <f t="shared" si="7"/>
        <v>1000</v>
      </c>
      <c r="C14" s="10">
        <f t="shared" si="8"/>
        <v>999.9981957421876</v>
      </c>
      <c r="D14" s="10">
        <f t="shared" si="9"/>
        <v>999.9651176822916</v>
      </c>
      <c r="E14" s="10">
        <f t="shared" si="10"/>
        <v>999.6255830917247</v>
      </c>
      <c r="F14" s="10">
        <f t="shared" si="11"/>
        <v>997.3543508998017</v>
      </c>
      <c r="G14" s="10">
        <f t="shared" si="12"/>
        <v>986.6465693076034</v>
      </c>
      <c r="H14" s="10">
        <f t="shared" si="13"/>
        <v>949.5025823787494</v>
      </c>
      <c r="I14" s="10">
        <f t="shared" si="14"/>
        <v>852.2886021242748</v>
      </c>
      <c r="J14" s="10">
        <f t="shared" si="15"/>
        <v>657.560948962305</v>
      </c>
      <c r="K14" s="10">
        <f t="shared" si="16"/>
        <v>357.0581859329858</v>
      </c>
      <c r="L14" s="10">
        <f t="shared" si="17"/>
        <v>0</v>
      </c>
      <c r="M14" s="6"/>
      <c r="Q14" s="6">
        <f t="shared" si="3"/>
        <v>1.25</v>
      </c>
      <c r="R14" s="10">
        <f t="shared" si="4"/>
        <v>703.670048095138</v>
      </c>
      <c r="S14" s="4">
        <f t="shared" si="5"/>
        <v>0.703670048095138</v>
      </c>
      <c r="AG14" s="8">
        <v>12</v>
      </c>
      <c r="AH14" s="4">
        <v>0.5282058210879086</v>
      </c>
      <c r="AI14" s="2">
        <v>12.916666666666666</v>
      </c>
      <c r="AJ14" s="8">
        <v>0.09563455801764596</v>
      </c>
      <c r="AL14" s="3"/>
      <c r="AM14" s="3"/>
      <c r="AN14" s="3"/>
      <c r="AO14" s="3"/>
      <c r="AP14" s="3"/>
    </row>
    <row r="15" spans="1:42" ht="12">
      <c r="A15" s="8">
        <f t="shared" si="6"/>
        <v>5000</v>
      </c>
      <c r="B15" s="10">
        <f t="shared" si="7"/>
        <v>999.99855659375</v>
      </c>
      <c r="C15" s="10">
        <f t="shared" si="8"/>
        <v>999.9884527500001</v>
      </c>
      <c r="D15" s="10">
        <f t="shared" si="9"/>
        <v>999.8851957436343</v>
      </c>
      <c r="E15" s="10">
        <f t="shared" si="10"/>
        <v>999.1522180120372</v>
      </c>
      <c r="F15" s="10">
        <f t="shared" si="11"/>
        <v>995.3425656751436</v>
      </c>
      <c r="G15" s="10">
        <f t="shared" si="12"/>
        <v>980.4022928698512</v>
      </c>
      <c r="H15" s="10">
        <f t="shared" si="13"/>
        <v>935.2492842605698</v>
      </c>
      <c r="I15" s="10">
        <f t="shared" si="14"/>
        <v>828.6152727796837</v>
      </c>
      <c r="J15" s="10">
        <f t="shared" si="15"/>
        <v>630.2155467864441</v>
      </c>
      <c r="K15" s="10">
        <f t="shared" si="16"/>
        <v>338.4408685860046</v>
      </c>
      <c r="L15" s="10">
        <f t="shared" si="17"/>
        <v>0</v>
      </c>
      <c r="M15" s="6"/>
      <c r="O15" s="2" t="s">
        <v>3</v>
      </c>
      <c r="Q15" s="6">
        <f t="shared" si="3"/>
        <v>1.3888888888888888</v>
      </c>
      <c r="R15" s="10">
        <f t="shared" si="4"/>
        <v>690.1018370296844</v>
      </c>
      <c r="S15" s="4">
        <f t="shared" si="5"/>
        <v>0.6901018370296843</v>
      </c>
      <c r="AG15" s="8">
        <v>14</v>
      </c>
      <c r="AH15" s="4">
        <v>0.491183803194494</v>
      </c>
      <c r="AI15" s="2">
        <v>15</v>
      </c>
      <c r="AJ15" s="8">
        <v>0.07105273927132488</v>
      </c>
      <c r="AL15" s="3"/>
      <c r="AM15" s="3"/>
      <c r="AN15" s="3"/>
      <c r="AO15" s="3"/>
      <c r="AP15" s="3"/>
    </row>
    <row r="16" spans="1:42" ht="12">
      <c r="A16" s="8">
        <f t="shared" si="6"/>
        <v>5500</v>
      </c>
      <c r="B16" s="10">
        <f t="shared" si="7"/>
        <v>999.99047351875</v>
      </c>
      <c r="C16" s="10">
        <f t="shared" si="8"/>
        <v>999.9584860324653</v>
      </c>
      <c r="D16" s="10">
        <f t="shared" si="9"/>
        <v>999.7174398616899</v>
      </c>
      <c r="E16" s="10">
        <f t="shared" si="10"/>
        <v>998.3854620886949</v>
      </c>
      <c r="F16" s="10">
        <f t="shared" si="11"/>
        <v>992.6476934529092</v>
      </c>
      <c r="G16" s="10">
        <f t="shared" si="12"/>
        <v>973.157880080762</v>
      </c>
      <c r="H16" s="10">
        <f t="shared" si="13"/>
        <v>920.4233000180793</v>
      </c>
      <c r="I16" s="10">
        <f t="shared" si="14"/>
        <v>805.904505056154</v>
      </c>
      <c r="J16" s="10">
        <f t="shared" si="15"/>
        <v>605.4133762925832</v>
      </c>
      <c r="K16" s="10">
        <f t="shared" si="16"/>
        <v>322.10523554459775</v>
      </c>
      <c r="L16" s="10">
        <f t="shared" si="17"/>
        <v>0</v>
      </c>
      <c r="M16" s="6"/>
      <c r="Q16" s="6">
        <f t="shared" si="3"/>
        <v>1.5277777777777777</v>
      </c>
      <c r="R16" s="10">
        <f t="shared" si="4"/>
        <v>677.2410840234163</v>
      </c>
      <c r="S16" s="4">
        <f t="shared" si="5"/>
        <v>0.6772410840234163</v>
      </c>
      <c r="AG16" s="8">
        <v>16</v>
      </c>
      <c r="AH16" s="4">
        <v>0.4570461063776011</v>
      </c>
      <c r="AI16" s="2">
        <v>16.52777777777778</v>
      </c>
      <c r="AJ16" s="8">
        <v>0.057154388554140456</v>
      </c>
      <c r="AL16" s="3"/>
      <c r="AM16" s="3"/>
      <c r="AN16" s="3"/>
      <c r="AO16" s="3"/>
      <c r="AP16" s="3"/>
    </row>
    <row r="17" spans="1:42" ht="12">
      <c r="A17" s="8">
        <f t="shared" si="6"/>
        <v>6000</v>
      </c>
      <c r="B17" s="10">
        <f t="shared" si="7"/>
        <v>999.9648835297223</v>
      </c>
      <c r="C17" s="10">
        <f t="shared" si="8"/>
        <v>999.8893709298611</v>
      </c>
      <c r="D17" s="10">
        <f t="shared" si="9"/>
        <v>999.4206023440574</v>
      </c>
      <c r="E17" s="10">
        <f t="shared" si="10"/>
        <v>997.2686457025108</v>
      </c>
      <c r="F17" s="10">
        <f t="shared" si="11"/>
        <v>989.2665949554386</v>
      </c>
      <c r="G17" s="10">
        <f t="shared" si="12"/>
        <v>965.0644388739584</v>
      </c>
      <c r="H17" s="10">
        <f t="shared" si="13"/>
        <v>905.2789007878207</v>
      </c>
      <c r="I17" s="10">
        <f t="shared" si="14"/>
        <v>784.2098965283178</v>
      </c>
      <c r="J17" s="10">
        <f t="shared" si="15"/>
        <v>582.8024830268057</v>
      </c>
      <c r="K17" s="10">
        <f t="shared" si="16"/>
        <v>307.61900129313545</v>
      </c>
      <c r="L17" s="10">
        <f t="shared" si="17"/>
        <v>0</v>
      </c>
      <c r="M17" s="6"/>
      <c r="Q17" s="6">
        <f t="shared" si="3"/>
        <v>1.6666666666666667</v>
      </c>
      <c r="R17" s="10">
        <f t="shared" si="4"/>
        <v>665.0010850727216</v>
      </c>
      <c r="S17" s="4">
        <f t="shared" si="5"/>
        <v>0.6650010850727216</v>
      </c>
      <c r="AG17" s="8">
        <v>18</v>
      </c>
      <c r="AH17" s="2">
        <v>0.42543167781520397</v>
      </c>
      <c r="AI17" s="2">
        <v>21.25</v>
      </c>
      <c r="AJ17" s="8">
        <v>0.0291762594256393</v>
      </c>
      <c r="AL17" s="3"/>
      <c r="AM17" s="3"/>
      <c r="AN17" s="3"/>
      <c r="AO17" s="3"/>
      <c r="AP17" s="3"/>
    </row>
    <row r="18" spans="1:42" ht="12">
      <c r="A18" s="8">
        <f t="shared" si="6"/>
        <v>6500</v>
      </c>
      <c r="B18" s="10">
        <f t="shared" si="7"/>
        <v>999.9044734498334</v>
      </c>
      <c r="C18" s="10">
        <f t="shared" si="8"/>
        <v>999.7562916141062</v>
      </c>
      <c r="D18" s="10">
        <f t="shared" si="9"/>
        <v>998.9529284715413</v>
      </c>
      <c r="E18" s="10">
        <f t="shared" si="10"/>
        <v>995.7601599684517</v>
      </c>
      <c r="F18" s="10">
        <f t="shared" si="11"/>
        <v>985.2214687178431</v>
      </c>
      <c r="G18" s="10">
        <f t="shared" si="12"/>
        <v>956.2680085896745</v>
      </c>
      <c r="H18" s="10">
        <f t="shared" si="13"/>
        <v>890.0079651807204</v>
      </c>
      <c r="I18" s="10">
        <f t="shared" si="14"/>
        <v>763.5354087119015</v>
      </c>
      <c r="J18" s="10">
        <f t="shared" si="15"/>
        <v>562.0898831899343</v>
      </c>
      <c r="K18" s="10">
        <f t="shared" si="16"/>
        <v>294.6563142365001</v>
      </c>
      <c r="L18" s="10">
        <f t="shared" si="17"/>
        <v>0</v>
      </c>
      <c r="M18" s="6"/>
      <c r="Q18" s="6">
        <f t="shared" si="3"/>
        <v>1.8055555555555556</v>
      </c>
      <c r="R18" s="10">
        <f t="shared" si="4"/>
        <v>653.3115630235824</v>
      </c>
      <c r="S18" s="4">
        <f t="shared" si="5"/>
        <v>0.6533115630235824</v>
      </c>
      <c r="AG18" s="8">
        <v>20</v>
      </c>
      <c r="AH18" s="2">
        <v>0.39608246612900394</v>
      </c>
      <c r="AI18" s="2">
        <v>25</v>
      </c>
      <c r="AJ18" s="8">
        <v>0.017107255989191102</v>
      </c>
      <c r="AL18" s="3"/>
      <c r="AM18" s="3"/>
      <c r="AN18" s="3"/>
      <c r="AO18" s="3"/>
      <c r="AP18" s="3"/>
    </row>
    <row r="19" spans="1:42" ht="12">
      <c r="A19" s="8">
        <f t="shared" si="6"/>
        <v>7000</v>
      </c>
      <c r="B19" s="10">
        <f t="shared" si="7"/>
        <v>999.7859279812517</v>
      </c>
      <c r="C19" s="10">
        <f t="shared" si="8"/>
        <v>999.5301008549095</v>
      </c>
      <c r="D19" s="10">
        <f t="shared" si="9"/>
        <v>998.2752408171536</v>
      </c>
      <c r="E19" s="10">
        <f t="shared" si="10"/>
        <v>993.8332600938247</v>
      </c>
      <c r="F19" s="10">
        <f t="shared" si="11"/>
        <v>980.5512111578616</v>
      </c>
      <c r="G19" s="10">
        <f t="shared" si="12"/>
        <v>946.9024218627749</v>
      </c>
      <c r="H19" s="10">
        <f t="shared" si="13"/>
        <v>874.7532525707845</v>
      </c>
      <c r="I19" s="10">
        <f t="shared" si="14"/>
        <v>743.856270872832</v>
      </c>
      <c r="J19" s="10">
        <f t="shared" si="15"/>
        <v>543.0312858226985</v>
      </c>
      <c r="K19" s="10">
        <f t="shared" si="16"/>
        <v>282.96632203333206</v>
      </c>
      <c r="L19" s="10">
        <f t="shared" si="17"/>
        <v>0</v>
      </c>
      <c r="M19" s="6"/>
      <c r="Q19" s="6">
        <f t="shared" si="3"/>
        <v>1.9444444444444444</v>
      </c>
      <c r="R19" s="10">
        <f t="shared" si="4"/>
        <v>642.1146230825955</v>
      </c>
      <c r="S19" s="4">
        <f t="shared" si="5"/>
        <v>0.6421146230825955</v>
      </c>
      <c r="AG19" s="8">
        <v>22</v>
      </c>
      <c r="AH19" s="2">
        <v>0.3687987596209578</v>
      </c>
      <c r="AI19" s="2">
        <v>27.63888888888889</v>
      </c>
      <c r="AJ19" s="8">
        <v>0.011749838058203576</v>
      </c>
      <c r="AL19" s="3"/>
      <c r="AM19" s="3"/>
      <c r="AN19" s="3"/>
      <c r="AO19" s="3"/>
      <c r="AP19" s="3"/>
    </row>
    <row r="20" spans="1:36" ht="12">
      <c r="A20" s="8">
        <f t="shared" si="6"/>
        <v>7500</v>
      </c>
      <c r="B20" s="10">
        <f t="shared" si="7"/>
        <v>999.5812662801779</v>
      </c>
      <c r="C20" s="10">
        <f t="shared" si="8"/>
        <v>999.179225556217</v>
      </c>
      <c r="D20" s="10">
        <f t="shared" si="9"/>
        <v>997.3529746419847</v>
      </c>
      <c r="E20" s="10">
        <f t="shared" si="10"/>
        <v>991.4744454626549</v>
      </c>
      <c r="F20" s="10">
        <f t="shared" si="11"/>
        <v>975.3045921302607</v>
      </c>
      <c r="G20" s="10">
        <f t="shared" si="12"/>
        <v>937.0863866916527</v>
      </c>
      <c r="H20" s="10">
        <f t="shared" si="13"/>
        <v>859.6195875730931</v>
      </c>
      <c r="I20" s="10">
        <f t="shared" si="14"/>
        <v>725.1317849631374</v>
      </c>
      <c r="J20" s="10">
        <f t="shared" si="15"/>
        <v>525.4221657143581</v>
      </c>
      <c r="K20" s="10">
        <f t="shared" si="16"/>
        <v>272.3523694309534</v>
      </c>
      <c r="L20" s="10">
        <f t="shared" si="17"/>
        <v>0</v>
      </c>
      <c r="M20" s="6"/>
      <c r="Q20" s="6">
        <f t="shared" si="3"/>
        <v>2.0833333333333335</v>
      </c>
      <c r="R20" s="10">
        <f t="shared" si="4"/>
        <v>631.3619028453287</v>
      </c>
      <c r="S20" s="4">
        <f t="shared" si="5"/>
        <v>0.6313619028453287</v>
      </c>
      <c r="AG20" s="8">
        <v>25</v>
      </c>
      <c r="AH20" s="2">
        <v>0.3313916662342397</v>
      </c>
      <c r="AI20" s="2">
        <v>30.416666666666668</v>
      </c>
      <c r="AJ20" s="8">
        <v>0.00791220846893423</v>
      </c>
    </row>
    <row r="21" spans="1:36" ht="12">
      <c r="A21" s="8">
        <f t="shared" si="6"/>
        <v>8000</v>
      </c>
      <c r="B21" s="10">
        <f t="shared" si="7"/>
        <v>999.2596337010093</v>
      </c>
      <c r="C21" s="10">
        <f t="shared" si="8"/>
        <v>998.6715543543435</v>
      </c>
      <c r="D21" s="10">
        <f t="shared" si="9"/>
        <v>996.157279984287</v>
      </c>
      <c r="E21" s="10">
        <f t="shared" si="10"/>
        <v>988.6812345483179</v>
      </c>
      <c r="F21" s="10">
        <f t="shared" si="11"/>
        <v>969.5352202397429</v>
      </c>
      <c r="G21" s="10">
        <f t="shared" si="12"/>
        <v>926.922967864519</v>
      </c>
      <c r="H21" s="10">
        <f t="shared" si="13"/>
        <v>844.6828101793387</v>
      </c>
      <c r="I21" s="10">
        <f t="shared" si="14"/>
        <v>707.3131727516765</v>
      </c>
      <c r="J21" s="10">
        <f t="shared" si="15"/>
        <v>509.09038761328077</v>
      </c>
      <c r="K21" s="10">
        <f t="shared" si="16"/>
        <v>262.6578307379508</v>
      </c>
      <c r="L21" s="10">
        <f t="shared" si="17"/>
        <v>0</v>
      </c>
      <c r="M21" s="6"/>
      <c r="Q21" s="6">
        <f t="shared" si="3"/>
        <v>2.2222222222222223</v>
      </c>
      <c r="R21" s="10">
        <f t="shared" si="4"/>
        <v>621.0125128069526</v>
      </c>
      <c r="S21" s="4">
        <f t="shared" si="5"/>
        <v>0.6210125128069526</v>
      </c>
      <c r="AG21" s="8">
        <v>30</v>
      </c>
      <c r="AH21" s="2">
        <v>0.27731829826963017</v>
      </c>
      <c r="AI21" s="2">
        <v>35.138888888888886</v>
      </c>
      <c r="AJ21" s="8">
        <v>0.004039711037525113</v>
      </c>
    </row>
    <row r="22" spans="1:36" ht="12">
      <c r="A22" s="8">
        <f t="shared" si="6"/>
        <v>8500</v>
      </c>
      <c r="B22" s="10">
        <f t="shared" si="7"/>
        <v>998.7891702236766</v>
      </c>
      <c r="C22" s="10">
        <f t="shared" si="8"/>
        <v>997.9760799779932</v>
      </c>
      <c r="D22" s="10">
        <f t="shared" si="9"/>
        <v>994.6654097808032</v>
      </c>
      <c r="E22" s="10">
        <f t="shared" si="10"/>
        <v>985.459838782312</v>
      </c>
      <c r="F22" s="10">
        <f t="shared" si="11"/>
        <v>963.2980159593181</v>
      </c>
      <c r="G22" s="10">
        <f t="shared" si="12"/>
        <v>916.5003386013196</v>
      </c>
      <c r="H22" s="10">
        <f t="shared" si="13"/>
        <v>829.9967509789617</v>
      </c>
      <c r="I22" s="10">
        <f t="shared" si="14"/>
        <v>690.3483657443003</v>
      </c>
      <c r="J22" s="10">
        <f t="shared" si="15"/>
        <v>493.89024149072236</v>
      </c>
      <c r="K22" s="10">
        <f t="shared" si="16"/>
        <v>253.75621610305683</v>
      </c>
      <c r="L22" s="10">
        <f t="shared" si="17"/>
        <v>0</v>
      </c>
      <c r="M22" s="6"/>
      <c r="Q22" s="6">
        <f t="shared" si="3"/>
        <v>2.361111111111111</v>
      </c>
      <c r="R22" s="10">
        <f t="shared" si="4"/>
        <v>611.0315152389105</v>
      </c>
      <c r="S22" s="4">
        <f t="shared" si="5"/>
        <v>0.6110315152389105</v>
      </c>
      <c r="AG22" s="8">
        <v>35</v>
      </c>
      <c r="AH22" s="2">
        <v>0.23207819986274025</v>
      </c>
      <c r="AI22" s="2">
        <v>40</v>
      </c>
      <c r="AJ22" s="8">
        <v>0.0020221639244922926</v>
      </c>
    </row>
    <row r="23" spans="1:36" ht="12">
      <c r="A23" s="8">
        <f t="shared" si="6"/>
        <v>9000</v>
      </c>
      <c r="B23" s="10">
        <f t="shared" si="7"/>
        <v>998.13869802713</v>
      </c>
      <c r="C23" s="10">
        <f t="shared" si="8"/>
        <v>997.0641879434045</v>
      </c>
      <c r="D23" s="10">
        <f t="shared" si="9"/>
        <v>992.8606175607589</v>
      </c>
      <c r="E23" s="10">
        <f t="shared" si="10"/>
        <v>981.823008623362</v>
      </c>
      <c r="F23" s="10">
        <f t="shared" si="11"/>
        <v>956.6468575477924</v>
      </c>
      <c r="G23" s="10">
        <f t="shared" si="12"/>
        <v>905.8931312488406</v>
      </c>
      <c r="H23" s="10">
        <f t="shared" si="13"/>
        <v>815.598591908884</v>
      </c>
      <c r="I23" s="10">
        <f t="shared" si="14"/>
        <v>674.1848963763993</v>
      </c>
      <c r="J23" s="10">
        <f t="shared" si="15"/>
        <v>479.69765939338924</v>
      </c>
      <c r="K23" s="10">
        <f t="shared" si="16"/>
        <v>245.54410861008165</v>
      </c>
      <c r="L23" s="10">
        <f t="shared" si="17"/>
        <v>0</v>
      </c>
      <c r="M23" s="6"/>
      <c r="Q23" s="6">
        <f t="shared" si="3"/>
        <v>2.5</v>
      </c>
      <c r="R23" s="10">
        <f t="shared" si="4"/>
        <v>601.3887790269943</v>
      </c>
      <c r="S23" s="4">
        <f t="shared" si="5"/>
        <v>0.6013887790269943</v>
      </c>
      <c r="AG23" s="8">
        <v>40</v>
      </c>
      <c r="AH23" s="2">
        <v>0.19422027624310356</v>
      </c>
      <c r="AI23" s="2">
        <v>44.02777777777778</v>
      </c>
      <c r="AJ23" s="8">
        <v>0.001139731463607612</v>
      </c>
    </row>
    <row r="24" spans="1:36" ht="12">
      <c r="A24" s="8">
        <f t="shared" si="6"/>
        <v>9500</v>
      </c>
      <c r="B24" s="10">
        <f t="shared" si="7"/>
        <v>997.2790899601496</v>
      </c>
      <c r="C24" s="10">
        <f t="shared" si="8"/>
        <v>995.9105678369833</v>
      </c>
      <c r="D24" s="10">
        <f t="shared" si="9"/>
        <v>990.7317508838065</v>
      </c>
      <c r="E24" s="10">
        <f t="shared" si="10"/>
        <v>977.788174861962</v>
      </c>
      <c r="F24" s="10">
        <f t="shared" si="11"/>
        <v>949.6330955687529</v>
      </c>
      <c r="G24" s="10">
        <f t="shared" si="12"/>
        <v>895.1640033278616</v>
      </c>
      <c r="H24" s="10">
        <f t="shared" si="13"/>
        <v>801.5129567558378</v>
      </c>
      <c r="I24" s="10">
        <f t="shared" si="14"/>
        <v>658.7716033360729</v>
      </c>
      <c r="J24" s="10">
        <f t="shared" si="15"/>
        <v>466.4063867862508</v>
      </c>
      <c r="K24" s="10">
        <f t="shared" si="16"/>
        <v>237.93602305146698</v>
      </c>
      <c r="L24" s="10">
        <f t="shared" si="17"/>
        <v>0</v>
      </c>
      <c r="M24" s="6"/>
      <c r="Q24" s="6">
        <f t="shared" si="3"/>
        <v>2.638888888888889</v>
      </c>
      <c r="R24" s="10">
        <f t="shared" si="4"/>
        <v>592.0581028998113</v>
      </c>
      <c r="S24" s="4">
        <f t="shared" si="5"/>
        <v>0.5920581028998113</v>
      </c>
      <c r="AG24" s="8">
        <v>45</v>
      </c>
      <c r="AH24" s="2">
        <v>0.16253833747519766</v>
      </c>
      <c r="AI24" s="2">
        <v>48.75</v>
      </c>
      <c r="AJ24" s="8">
        <v>0.0005819093058683577</v>
      </c>
    </row>
    <row r="25" spans="1:34" ht="12">
      <c r="A25" s="8">
        <f t="shared" si="6"/>
        <v>10000</v>
      </c>
      <c r="B25" s="10">
        <f t="shared" si="7"/>
        <v>996.1842722616166</v>
      </c>
      <c r="C25" s="10">
        <f t="shared" si="8"/>
        <v>994.4937749633468</v>
      </c>
      <c r="D25" s="10">
        <f t="shared" si="9"/>
        <v>988.272679421322</v>
      </c>
      <c r="E25" s="10">
        <f t="shared" si="10"/>
        <v>973.3759190305207</v>
      </c>
      <c r="F25" s="10">
        <f t="shared" si="11"/>
        <v>942.3046886908639</v>
      </c>
      <c r="G25" s="10">
        <f t="shared" si="12"/>
        <v>884.3652096853768</v>
      </c>
      <c r="H25" s="10">
        <f t="shared" si="13"/>
        <v>787.7550220530931</v>
      </c>
      <c r="I25" s="10">
        <f t="shared" si="14"/>
        <v>644.0595939962102</v>
      </c>
      <c r="J25" s="10">
        <f t="shared" si="15"/>
        <v>453.92491259570085</v>
      </c>
      <c r="K25" s="10">
        <f t="shared" si="16"/>
        <v>230.86059800161644</v>
      </c>
      <c r="L25" s="10">
        <f t="shared" si="17"/>
        <v>0</v>
      </c>
      <c r="M25" s="6"/>
      <c r="Q25" s="6">
        <f t="shared" si="3"/>
        <v>2.7777777777777777</v>
      </c>
      <c r="R25" s="10">
        <f t="shared" si="4"/>
        <v>583.0165340238556</v>
      </c>
      <c r="S25" s="4">
        <f t="shared" si="5"/>
        <v>0.5830165340238556</v>
      </c>
      <c r="AG25" s="8">
        <v>50</v>
      </c>
      <c r="AH25" s="2">
        <v>0.13602455005476208</v>
      </c>
    </row>
    <row r="26" spans="1:19" ht="12">
      <c r="A26" s="8">
        <f t="shared" si="6"/>
        <v>10500</v>
      </c>
      <c r="B26" s="10">
        <f t="shared" si="7"/>
        <v>994.8318744230007</v>
      </c>
      <c r="C26" s="10">
        <f t="shared" si="8"/>
        <v>992.7964960305665</v>
      </c>
      <c r="D26" s="10">
        <f t="shared" si="9"/>
        <v>985.4816536549254</v>
      </c>
      <c r="E26" s="10">
        <f t="shared" si="10"/>
        <v>968.6087586830677</v>
      </c>
      <c r="F26" s="10">
        <f t="shared" si="11"/>
        <v>934.7057712240693</v>
      </c>
      <c r="G26" s="10">
        <f t="shared" si="12"/>
        <v>873.5400746272621</v>
      </c>
      <c r="H26" s="10">
        <f t="shared" si="13"/>
        <v>774.3328803733539</v>
      </c>
      <c r="I26" s="10">
        <f t="shared" si="14"/>
        <v>630.0027417638079</v>
      </c>
      <c r="J26" s="10">
        <f t="shared" si="15"/>
        <v>442.1739985070534</v>
      </c>
      <c r="K26" s="10">
        <f t="shared" si="16"/>
        <v>224.2577311801578</v>
      </c>
      <c r="L26" s="10">
        <f t="shared" si="17"/>
        <v>0</v>
      </c>
      <c r="M26" s="6"/>
      <c r="Q26" s="6">
        <f t="shared" si="3"/>
        <v>2.9166666666666665</v>
      </c>
      <c r="R26" s="10">
        <f t="shared" si="4"/>
        <v>574.2438312997941</v>
      </c>
      <c r="S26" s="4">
        <f t="shared" si="5"/>
        <v>0.5742438312997942</v>
      </c>
    </row>
    <row r="27" spans="1:19" ht="12">
      <c r="A27" s="8">
        <f t="shared" si="6"/>
        <v>11000</v>
      </c>
      <c r="B27" s="10">
        <f t="shared" si="7"/>
        <v>993.2035717090533</v>
      </c>
      <c r="C27" s="10">
        <f t="shared" si="8"/>
        <v>990.8055811571177</v>
      </c>
      <c r="D27" s="10">
        <f t="shared" si="9"/>
        <v>982.3606562683071</v>
      </c>
      <c r="E27" s="10">
        <f t="shared" si="10"/>
        <v>963.5102107712777</v>
      </c>
      <c r="F27" s="10">
        <f t="shared" si="11"/>
        <v>926.8765122951124</v>
      </c>
      <c r="G27" s="10">
        <f t="shared" si="12"/>
        <v>862.7243172788276</v>
      </c>
      <c r="H27" s="10">
        <f t="shared" si="13"/>
        <v>761.2493359545022</v>
      </c>
      <c r="I27" s="10">
        <f t="shared" si="14"/>
        <v>616.557893950562</v>
      </c>
      <c r="J27" s="10">
        <f t="shared" si="15"/>
        <v>431.0846810607295</v>
      </c>
      <c r="K27" s="10">
        <f t="shared" si="16"/>
        <v>218.0763939816492</v>
      </c>
      <c r="L27" s="10">
        <f t="shared" si="17"/>
        <v>0</v>
      </c>
      <c r="M27" s="6"/>
      <c r="Q27" s="6">
        <f t="shared" si="3"/>
        <v>3.0555555555555554</v>
      </c>
      <c r="R27" s="10">
        <f t="shared" si="4"/>
        <v>565.722037514948</v>
      </c>
      <c r="S27" s="4">
        <f t="shared" si="5"/>
        <v>0.5657220375149481</v>
      </c>
    </row>
    <row r="28" spans="1:19" ht="12">
      <c r="A28" s="8">
        <f t="shared" si="6"/>
        <v>11500</v>
      </c>
      <c r="B28" s="10">
        <f t="shared" si="7"/>
        <v>991.2851792675048</v>
      </c>
      <c r="C28" s="10">
        <f t="shared" si="8"/>
        <v>988.5119027456682</v>
      </c>
      <c r="D28" s="10">
        <f t="shared" si="9"/>
        <v>978.9147836273714</v>
      </c>
      <c r="E28" s="10">
        <f t="shared" si="10"/>
        <v>958.1040887096774</v>
      </c>
      <c r="F28" s="10">
        <f t="shared" si="11"/>
        <v>918.8531656497772</v>
      </c>
      <c r="G28" s="10">
        <f t="shared" si="12"/>
        <v>851.9472164904072</v>
      </c>
      <c r="H28" s="10">
        <f t="shared" si="13"/>
        <v>748.5032700964415</v>
      </c>
      <c r="I28" s="10">
        <f t="shared" si="14"/>
        <v>603.6849018463296</v>
      </c>
      <c r="J28" s="10">
        <f t="shared" si="15"/>
        <v>420.59664747326855</v>
      </c>
      <c r="K28" s="10">
        <f t="shared" si="16"/>
        <v>212.27294281157174</v>
      </c>
      <c r="L28" s="10">
        <f t="shared" si="17"/>
        <v>0</v>
      </c>
      <c r="M28" s="6"/>
      <c r="Q28" s="6">
        <f t="shared" si="3"/>
        <v>3.1944444444444446</v>
      </c>
      <c r="R28" s="10">
        <f t="shared" si="4"/>
        <v>557.4351345436453</v>
      </c>
      <c r="S28" s="4">
        <f t="shared" si="5"/>
        <v>0.5574351345436452</v>
      </c>
    </row>
    <row r="29" spans="1:19" ht="12">
      <c r="A29" s="8">
        <f t="shared" si="6"/>
        <v>12000</v>
      </c>
      <c r="B29" s="10">
        <f t="shared" si="7"/>
        <v>989.0665580500354</v>
      </c>
      <c r="C29" s="10">
        <f t="shared" si="8"/>
        <v>985.9100946623628</v>
      </c>
      <c r="D29" s="10">
        <f t="shared" si="9"/>
        <v>975.1516777656924</v>
      </c>
      <c r="E29" s="10">
        <f t="shared" si="10"/>
        <v>952.4139891486498</v>
      </c>
      <c r="F29" s="10">
        <f t="shared" si="11"/>
        <v>910.6682386244015</v>
      </c>
      <c r="G29" s="10">
        <f t="shared" si="12"/>
        <v>841.2326191324213</v>
      </c>
      <c r="H29" s="10">
        <f t="shared" si="13"/>
        <v>736.0906804811443</v>
      </c>
      <c r="I29" s="10">
        <f t="shared" si="14"/>
        <v>591.3465442985516</v>
      </c>
      <c r="J29" s="10">
        <f t="shared" si="15"/>
        <v>410.6569079276069</v>
      </c>
      <c r="K29" s="10">
        <f t="shared" si="16"/>
        <v>206.80979909856043</v>
      </c>
      <c r="L29" s="10">
        <f t="shared" si="17"/>
        <v>0</v>
      </c>
      <c r="M29" s="6"/>
      <c r="Q29" s="6">
        <f t="shared" si="3"/>
        <v>3.3333333333333335</v>
      </c>
      <c r="R29" s="10">
        <f t="shared" si="4"/>
        <v>549.3687627168057</v>
      </c>
      <c r="S29" s="4">
        <f t="shared" si="5"/>
        <v>0.5493687627168057</v>
      </c>
    </row>
    <row r="30" spans="1:19" ht="12">
      <c r="A30" s="8">
        <f t="shared" si="6"/>
        <v>12500</v>
      </c>
      <c r="B30" s="10">
        <f t="shared" si="7"/>
        <v>986.5413873398973</v>
      </c>
      <c r="C30" s="10">
        <f t="shared" si="8"/>
        <v>982.9982159321289</v>
      </c>
      <c r="D30" s="10">
        <f t="shared" si="9"/>
        <v>971.0810181459323</v>
      </c>
      <c r="E30" s="10">
        <f t="shared" si="10"/>
        <v>946.4629287958323</v>
      </c>
      <c r="F30" s="10">
        <f t="shared" si="11"/>
        <v>902.3507305804494</v>
      </c>
      <c r="G30" s="10">
        <f t="shared" si="12"/>
        <v>830.5998041376968</v>
      </c>
      <c r="H30" s="10">
        <f t="shared" si="13"/>
        <v>724.0054730609834</v>
      </c>
      <c r="I30" s="10">
        <f t="shared" si="14"/>
        <v>579.5083903672593</v>
      </c>
      <c r="J30" s="10">
        <f t="shared" si="15"/>
        <v>401.2187041209867</v>
      </c>
      <c r="K30" s="10">
        <f t="shared" si="16"/>
        <v>201.65440651212867</v>
      </c>
      <c r="L30" s="10">
        <f t="shared" si="17"/>
        <v>0</v>
      </c>
      <c r="M30" s="6"/>
      <c r="Q30" s="6">
        <f t="shared" si="3"/>
        <v>3.4722222222222223</v>
      </c>
      <c r="R30" s="10">
        <f t="shared" si="4"/>
        <v>541.5099903510604</v>
      </c>
      <c r="S30" s="4">
        <f t="shared" si="5"/>
        <v>0.5415099903510604</v>
      </c>
    </row>
    <row r="31" spans="1:19" ht="12">
      <c r="A31" s="8">
        <f t="shared" si="6"/>
        <v>13000</v>
      </c>
      <c r="B31" s="10">
        <f t="shared" si="7"/>
        <v>983.7068502136826</v>
      </c>
      <c r="C31" s="10">
        <f t="shared" si="8"/>
        <v>979.7773737370468</v>
      </c>
      <c r="D31" s="10">
        <f t="shared" si="9"/>
        <v>966.7140754763368</v>
      </c>
      <c r="E31" s="10">
        <f t="shared" si="10"/>
        <v>940.2730974372597</v>
      </c>
      <c r="F31" s="10">
        <f t="shared" si="11"/>
        <v>893.9264068185221</v>
      </c>
      <c r="G31" s="10">
        <f t="shared" si="12"/>
        <v>820.0642180605153</v>
      </c>
      <c r="H31" s="10">
        <f t="shared" si="13"/>
        <v>712.2400658414072</v>
      </c>
      <c r="I31" s="10">
        <f t="shared" si="14"/>
        <v>568.1386301004638</v>
      </c>
      <c r="J31" s="10">
        <f t="shared" si="15"/>
        <v>392.24060705028046</v>
      </c>
      <c r="K31" s="10">
        <f t="shared" si="16"/>
        <v>196.77839913013025</v>
      </c>
      <c r="L31" s="10">
        <f t="shared" si="17"/>
        <v>0</v>
      </c>
      <c r="M31" s="6"/>
      <c r="Q31" s="6">
        <f t="shared" si="3"/>
        <v>3.611111111111111</v>
      </c>
      <c r="R31" s="10">
        <f t="shared" si="4"/>
        <v>533.8471229035995</v>
      </c>
      <c r="S31" s="4">
        <f t="shared" si="5"/>
        <v>0.5338471229035995</v>
      </c>
    </row>
    <row r="32" spans="1:19" ht="12">
      <c r="A32" s="8">
        <f t="shared" si="6"/>
        <v>13500</v>
      </c>
      <c r="B32" s="10">
        <f t="shared" si="7"/>
        <v>980.5632690323739</v>
      </c>
      <c r="C32" s="10">
        <f t="shared" si="8"/>
        <v>976.2513319064974</v>
      </c>
      <c r="D32" s="10">
        <f t="shared" si="9"/>
        <v>962.0633257056741</v>
      </c>
      <c r="E32" s="10">
        <f t="shared" si="10"/>
        <v>933.8656992994005</v>
      </c>
      <c r="F32" s="10">
        <f t="shared" si="11"/>
        <v>885.4180852062497</v>
      </c>
      <c r="G32" s="10">
        <f t="shared" si="12"/>
        <v>809.6380985487527</v>
      </c>
      <c r="H32" s="10">
        <f t="shared" si="13"/>
        <v>700.7858493377059</v>
      </c>
      <c r="I32" s="10">
        <f t="shared" si="14"/>
        <v>557.2078917987426</v>
      </c>
      <c r="J32" s="10">
        <f t="shared" si="15"/>
        <v>383.6857671891579</v>
      </c>
      <c r="K32" s="10">
        <f t="shared" si="16"/>
        <v>192.1569319209089</v>
      </c>
      <c r="L32" s="10">
        <f t="shared" si="17"/>
        <v>0</v>
      </c>
      <c r="M32" s="6"/>
      <c r="Q32" s="6">
        <f t="shared" si="3"/>
        <v>3.75</v>
      </c>
      <c r="R32" s="10">
        <f t="shared" si="4"/>
        <v>526.3695437366546</v>
      </c>
      <c r="S32" s="4">
        <f t="shared" si="5"/>
        <v>0.5263695437366546</v>
      </c>
    </row>
    <row r="33" spans="1:19" ht="12">
      <c r="A33" s="8">
        <f t="shared" si="6"/>
        <v>14000</v>
      </c>
      <c r="B33" s="10">
        <f t="shared" si="7"/>
        <v>977.1137193316727</v>
      </c>
      <c r="C33" s="10">
        <f t="shared" si="8"/>
        <v>972.4261237588381</v>
      </c>
      <c r="D33" s="10">
        <f t="shared" si="9"/>
        <v>957.1421200342292</v>
      </c>
      <c r="E33" s="10">
        <f t="shared" si="10"/>
        <v>927.2608604120442</v>
      </c>
      <c r="F33" s="10">
        <f t="shared" si="11"/>
        <v>876.8459206746141</v>
      </c>
      <c r="G33" s="10">
        <f t="shared" si="12"/>
        <v>799.3310013206719</v>
      </c>
      <c r="H33" s="10">
        <f t="shared" si="13"/>
        <v>689.6335375596225</v>
      </c>
      <c r="I33" s="10">
        <f t="shared" si="14"/>
        <v>546.6890572110676</v>
      </c>
      <c r="J33" s="10">
        <f t="shared" si="15"/>
        <v>375.5212880589521</v>
      </c>
      <c r="K33" s="10">
        <f t="shared" si="16"/>
        <v>187.76813739938626</v>
      </c>
      <c r="L33" s="10">
        <f t="shared" si="17"/>
        <v>0</v>
      </c>
      <c r="M33" s="6"/>
      <c r="Q33" s="6">
        <f t="shared" si="3"/>
        <v>3.888888888888889</v>
      </c>
      <c r="R33" s="10">
        <f t="shared" si="4"/>
        <v>519.06758032366</v>
      </c>
      <c r="S33" s="4">
        <f t="shared" si="5"/>
        <v>0.51906758032366</v>
      </c>
    </row>
    <row r="34" spans="1:19" ht="12">
      <c r="A34" s="8">
        <f t="shared" si="6"/>
        <v>14500</v>
      </c>
      <c r="B34" s="10">
        <f t="shared" si="7"/>
        <v>973.3636428734051</v>
      </c>
      <c r="C34" s="10">
        <f t="shared" si="8"/>
        <v>968.3096821987389</v>
      </c>
      <c r="D34" s="10">
        <f t="shared" si="9"/>
        <v>951.9644056873742</v>
      </c>
      <c r="E34" s="10">
        <f t="shared" si="10"/>
        <v>920.4775844103414</v>
      </c>
      <c r="F34" s="10">
        <f t="shared" si="11"/>
        <v>868.2276782740274</v>
      </c>
      <c r="G34" s="10">
        <f t="shared" si="12"/>
        <v>789.1502447769507</v>
      </c>
      <c r="H34" s="10">
        <f t="shared" si="13"/>
        <v>678.7734351736281</v>
      </c>
      <c r="I34" s="10">
        <f t="shared" si="14"/>
        <v>536.5570816003459</v>
      </c>
      <c r="J34" s="10">
        <f t="shared" si="15"/>
        <v>367.717700259816</v>
      </c>
      <c r="K34" s="10">
        <f t="shared" si="16"/>
        <v>183.5926812952116</v>
      </c>
      <c r="L34" s="10">
        <f t="shared" si="17"/>
        <v>0</v>
      </c>
      <c r="M34" s="6"/>
      <c r="Q34" s="6">
        <f t="shared" si="3"/>
        <v>4.027777777777778</v>
      </c>
      <c r="R34" s="10">
        <f t="shared" si="4"/>
        <v>511.9323911024834</v>
      </c>
      <c r="S34" s="4">
        <f t="shared" si="5"/>
        <v>0.5119323911024833</v>
      </c>
    </row>
    <row r="35" spans="1:19" ht="12">
      <c r="A35" s="8">
        <f t="shared" si="6"/>
        <v>15000</v>
      </c>
      <c r="B35" s="10">
        <f t="shared" si="7"/>
        <v>969.3204743336721</v>
      </c>
      <c r="C35" s="10">
        <f t="shared" si="8"/>
        <v>963.9114953127962</v>
      </c>
      <c r="D35" s="10">
        <f t="shared" si="9"/>
        <v>946.5444918448208</v>
      </c>
      <c r="E35" s="10">
        <f t="shared" si="10"/>
        <v>913.5337431913736</v>
      </c>
      <c r="F35" s="10">
        <f t="shared" si="11"/>
        <v>859.5789893110401</v>
      </c>
      <c r="G35" s="10">
        <f t="shared" si="12"/>
        <v>779.1012846936935</v>
      </c>
      <c r="H35" s="10">
        <f t="shared" si="13"/>
        <v>668.1956403266927</v>
      </c>
      <c r="I35" s="10">
        <f t="shared" si="14"/>
        <v>526.7888226909847</v>
      </c>
      <c r="J35" s="10">
        <f t="shared" si="15"/>
        <v>360.2485177311869</v>
      </c>
      <c r="K35" s="10">
        <f t="shared" si="16"/>
        <v>179.61339660398107</v>
      </c>
      <c r="L35" s="10">
        <f t="shared" si="17"/>
        <v>0</v>
      </c>
      <c r="M35" s="6"/>
      <c r="Q35" s="6">
        <f t="shared" si="3"/>
        <v>4.166666666666667</v>
      </c>
      <c r="R35" s="10">
        <f t="shared" si="4"/>
        <v>504.9558692132653</v>
      </c>
      <c r="S35" s="4">
        <f t="shared" si="5"/>
        <v>0.5049558692132653</v>
      </c>
    </row>
    <row r="36" spans="1:19" ht="12">
      <c r="A36" s="8">
        <f t="shared" si="6"/>
        <v>15500</v>
      </c>
      <c r="B36" s="10">
        <f t="shared" si="7"/>
        <v>964.9932911169714</v>
      </c>
      <c r="C36" s="10">
        <f t="shared" si="8"/>
        <v>959.2422921744911</v>
      </c>
      <c r="D36" s="10">
        <f t="shared" si="9"/>
        <v>940.8968552016553</v>
      </c>
      <c r="E36" s="10">
        <f t="shared" si="10"/>
        <v>906.446092061537</v>
      </c>
      <c r="F36" s="10">
        <f t="shared" si="11"/>
        <v>850.9135877011955</v>
      </c>
      <c r="G36" s="10">
        <f t="shared" si="12"/>
        <v>769.1880297640757</v>
      </c>
      <c r="H36" s="10">
        <f t="shared" si="13"/>
        <v>657.8901979729061</v>
      </c>
      <c r="I36" s="10">
        <f t="shared" si="14"/>
        <v>517.3628806176595</v>
      </c>
      <c r="J36" s="10">
        <f t="shared" si="15"/>
        <v>353.08986167161777</v>
      </c>
      <c r="K36" s="10">
        <f t="shared" si="16"/>
        <v>175.81498020050174</v>
      </c>
      <c r="L36" s="10">
        <f t="shared" si="17"/>
        <v>0</v>
      </c>
      <c r="M36" s="6"/>
      <c r="Q36" s="6">
        <f t="shared" si="3"/>
        <v>4.305555555555555</v>
      </c>
      <c r="R36" s="10">
        <f t="shared" si="4"/>
        <v>498.13056014231415</v>
      </c>
      <c r="S36" s="4">
        <f t="shared" si="5"/>
        <v>0.49813056014231416</v>
      </c>
    </row>
    <row r="37" spans="1:19" ht="12">
      <c r="A37" s="8">
        <f t="shared" si="6"/>
        <v>16000</v>
      </c>
      <c r="B37" s="10">
        <f t="shared" si="7"/>
        <v>960.3924919629872</v>
      </c>
      <c r="C37" s="10">
        <f t="shared" si="8"/>
        <v>954.3137609768884</v>
      </c>
      <c r="D37" s="10">
        <f t="shared" si="9"/>
        <v>935.035979962551</v>
      </c>
      <c r="E37" s="10">
        <f t="shared" si="10"/>
        <v>899.230301567477</v>
      </c>
      <c r="F37" s="10">
        <f t="shared" si="11"/>
        <v>842.2435254284034</v>
      </c>
      <c r="G37" s="10">
        <f t="shared" si="12"/>
        <v>759.4131071987</v>
      </c>
      <c r="H37" s="10">
        <f t="shared" si="13"/>
        <v>647.8472150409838</v>
      </c>
      <c r="I37" s="10">
        <f t="shared" si="14"/>
        <v>508.25944978091064</v>
      </c>
      <c r="J37" s="10">
        <f t="shared" si="15"/>
        <v>346.22014041138846</v>
      </c>
      <c r="K37" s="10">
        <f t="shared" si="16"/>
        <v>172.1837397693844</v>
      </c>
      <c r="L37" s="10">
        <f t="shared" si="17"/>
        <v>0</v>
      </c>
      <c r="M37" s="6"/>
      <c r="Q37" s="6">
        <f t="shared" si="3"/>
        <v>4.444444444444445</v>
      </c>
      <c r="R37" s="10">
        <f t="shared" si="4"/>
        <v>491.44959089469506</v>
      </c>
      <c r="S37" s="4">
        <f t="shared" si="5"/>
        <v>0.4914495908946951</v>
      </c>
    </row>
    <row r="38" spans="1:19" ht="12">
      <c r="A38" s="8">
        <f t="shared" si="6"/>
        <v>16500</v>
      </c>
      <c r="B38" s="10">
        <f t="shared" si="7"/>
        <v>955.5295071741082</v>
      </c>
      <c r="C38" s="10">
        <f t="shared" si="8"/>
        <v>949.138299771197</v>
      </c>
      <c r="D38" s="10">
        <f t="shared" si="9"/>
        <v>928.976227515933</v>
      </c>
      <c r="E38" s="10">
        <f t="shared" si="10"/>
        <v>891.9010002008722</v>
      </c>
      <c r="F38" s="10">
        <f t="shared" si="11"/>
        <v>833.579367151058</v>
      </c>
      <c r="G38" s="10">
        <f t="shared" si="12"/>
        <v>749.7780862053492</v>
      </c>
      <c r="H38" s="10">
        <f t="shared" si="13"/>
        <v>638.0569461302159</v>
      </c>
      <c r="I38" s="10">
        <f t="shared" si="14"/>
        <v>499.4601827500266</v>
      </c>
      <c r="J38" s="10">
        <f t="shared" si="15"/>
        <v>339.619775781748</v>
      </c>
      <c r="K38" s="10">
        <f t="shared" si="16"/>
        <v>168.7073814948929</v>
      </c>
      <c r="L38" s="10">
        <f t="shared" si="17"/>
        <v>0</v>
      </c>
      <c r="M38" s="6"/>
      <c r="Q38" s="6">
        <f t="shared" si="3"/>
        <v>4.583333333333333</v>
      </c>
      <c r="R38" s="10">
        <f t="shared" si="4"/>
        <v>484.90660878345847</v>
      </c>
      <c r="S38" s="4">
        <f t="shared" si="5"/>
        <v>0.4849066087834585</v>
      </c>
    </row>
    <row r="39" spans="1:19" ht="12">
      <c r="A39" s="8">
        <f t="shared" si="6"/>
        <v>17000</v>
      </c>
      <c r="B39" s="10">
        <f t="shared" si="7"/>
        <v>950.4165412517792</v>
      </c>
      <c r="C39" s="10">
        <f t="shared" si="8"/>
        <v>943.728798834909</v>
      </c>
      <c r="D39" s="10">
        <f t="shared" si="9"/>
        <v>922.7317315254575</v>
      </c>
      <c r="E39" s="10">
        <f t="shared" si="10"/>
        <v>884.4718237084257</v>
      </c>
      <c r="F39" s="10">
        <f t="shared" si="11"/>
        <v>824.930364721991</v>
      </c>
      <c r="G39" s="10">
        <f t="shared" si="12"/>
        <v>740.2836659590475</v>
      </c>
      <c r="H39" s="10">
        <f t="shared" si="13"/>
        <v>628.509856411616</v>
      </c>
      <c r="I39" s="10">
        <f t="shared" si="14"/>
        <v>490.9480658845735</v>
      </c>
      <c r="J39" s="10">
        <f t="shared" si="15"/>
        <v>333.2709683023435</v>
      </c>
      <c r="K39" s="10">
        <f t="shared" si="16"/>
        <v>165.3748309890437</v>
      </c>
      <c r="L39" s="10">
        <f t="shared" si="17"/>
        <v>0</v>
      </c>
      <c r="M39" s="6"/>
      <c r="Q39" s="6">
        <f t="shared" si="3"/>
        <v>4.722222222222222</v>
      </c>
      <c r="R39" s="10">
        <f t="shared" si="4"/>
        <v>478.49572828665237</v>
      </c>
      <c r="S39" s="4">
        <f t="shared" si="5"/>
        <v>0.4784957282866524</v>
      </c>
    </row>
    <row r="40" spans="1:19" ht="12">
      <c r="A40" s="8">
        <f t="shared" si="6"/>
        <v>17500</v>
      </c>
      <c r="B40" s="10">
        <f t="shared" si="7"/>
        <v>945.066347318283</v>
      </c>
      <c r="C40" s="10">
        <f t="shared" si="8"/>
        <v>938.0984528837606</v>
      </c>
      <c r="D40" s="10">
        <f t="shared" si="9"/>
        <v>916.3163146676172</v>
      </c>
      <c r="E40" s="10">
        <f t="shared" si="10"/>
        <v>876.9554679144296</v>
      </c>
      <c r="F40" s="10">
        <f t="shared" si="11"/>
        <v>816.3046128229548</v>
      </c>
      <c r="G40" s="10">
        <f t="shared" si="12"/>
        <v>730.9298336359425</v>
      </c>
      <c r="H40" s="10">
        <f t="shared" si="13"/>
        <v>619.1966668811192</v>
      </c>
      <c r="I40" s="10">
        <f t="shared" si="14"/>
        <v>482.7073060719749</v>
      </c>
      <c r="J40" s="10">
        <f t="shared" si="15"/>
        <v>327.1574949199354</v>
      </c>
      <c r="K40" s="10">
        <f t="shared" si="16"/>
        <v>162.17608149497997</v>
      </c>
      <c r="L40" s="10">
        <f t="shared" si="17"/>
        <v>0</v>
      </c>
      <c r="M40" s="6"/>
      <c r="Q40" s="6">
        <f t="shared" si="3"/>
        <v>4.861111111111111</v>
      </c>
      <c r="R40" s="10">
        <f t="shared" si="4"/>
        <v>472.2114847090688</v>
      </c>
      <c r="S40" s="4">
        <f t="shared" si="5"/>
        <v>0.4722114847090688</v>
      </c>
    </row>
    <row r="41" spans="1:19" ht="12">
      <c r="A41" s="8">
        <f t="shared" si="6"/>
        <v>18000</v>
      </c>
      <c r="B41" s="10">
        <f t="shared" si="7"/>
        <v>939.4920317706651</v>
      </c>
      <c r="C41" s="10">
        <f t="shared" si="8"/>
        <v>932.2606008623699</v>
      </c>
      <c r="D41" s="10">
        <f t="shared" si="9"/>
        <v>909.7434237117419</v>
      </c>
      <c r="E41" s="10">
        <f t="shared" si="10"/>
        <v>869.3637428519501</v>
      </c>
      <c r="F41" s="10">
        <f t="shared" si="11"/>
        <v>807.7091871468851</v>
      </c>
      <c r="G41" s="10">
        <f t="shared" si="12"/>
        <v>721.7159972035436</v>
      </c>
      <c r="H41" s="10">
        <f t="shared" si="13"/>
        <v>610.108385944189</v>
      </c>
      <c r="I41" s="10">
        <f t="shared" si="14"/>
        <v>474.72322783252184</v>
      </c>
      <c r="J41" s="10">
        <f t="shared" si="15"/>
        <v>321.2645341581398</v>
      </c>
      <c r="K41" s="10">
        <f t="shared" si="16"/>
        <v>159.10206460408688</v>
      </c>
      <c r="L41" s="10">
        <f t="shared" si="17"/>
        <v>0</v>
      </c>
      <c r="M41" s="6"/>
      <c r="Q41" s="6">
        <f t="shared" si="3"/>
        <v>5</v>
      </c>
      <c r="R41" s="10">
        <f t="shared" si="4"/>
        <v>466.0487936122596</v>
      </c>
      <c r="S41" s="4">
        <f t="shared" si="5"/>
        <v>0.4660487936122596</v>
      </c>
    </row>
    <row r="42" spans="1:19" ht="12">
      <c r="A42" s="8">
        <f t="shared" si="6"/>
        <v>18500</v>
      </c>
      <c r="B42" s="10">
        <f t="shared" si="7"/>
        <v>933.7068870440289</v>
      </c>
      <c r="C42" s="10">
        <f t="shared" si="8"/>
        <v>926.228590808011</v>
      </c>
      <c r="D42" s="10">
        <f t="shared" si="9"/>
        <v>903.0260800693882</v>
      </c>
      <c r="E42" s="10">
        <f t="shared" si="10"/>
        <v>861.707626664067</v>
      </c>
      <c r="F42" s="10">
        <f t="shared" si="11"/>
        <v>799.1502666580196</v>
      </c>
      <c r="G42" s="10">
        <f t="shared" si="12"/>
        <v>712.6410969162871</v>
      </c>
      <c r="H42" s="10">
        <f t="shared" si="13"/>
        <v>601.2363304175428</v>
      </c>
      <c r="I42" s="10">
        <f t="shared" si="14"/>
        <v>466.98217998017816</v>
      </c>
      <c r="J42" s="10">
        <f t="shared" si="15"/>
        <v>315.5785144418502</v>
      </c>
      <c r="K42" s="10">
        <f t="shared" si="16"/>
        <v>156.14453965898963</v>
      </c>
      <c r="L42" s="10">
        <f t="shared" si="17"/>
        <v>0</v>
      </c>
      <c r="M42" s="6"/>
      <c r="Q42" s="6">
        <f t="shared" si="3"/>
        <v>5.138888888888889</v>
      </c>
      <c r="R42" s="10">
        <f t="shared" si="4"/>
        <v>460.00291515730424</v>
      </c>
      <c r="S42" s="4">
        <f t="shared" si="5"/>
        <v>0.46000291515730424</v>
      </c>
    </row>
    <row r="43" spans="1:19" ht="12">
      <c r="A43" s="8">
        <f t="shared" si="6"/>
        <v>19000</v>
      </c>
      <c r="B43" s="10">
        <f t="shared" si="7"/>
        <v>927.7242500552146</v>
      </c>
      <c r="C43" s="10">
        <f t="shared" si="8"/>
        <v>920.0156672100259</v>
      </c>
      <c r="D43" s="10">
        <f t="shared" si="9"/>
        <v>896.1768433288513</v>
      </c>
      <c r="E43" s="10">
        <f t="shared" si="10"/>
        <v>853.9973182302094</v>
      </c>
      <c r="F43" s="10">
        <f t="shared" si="11"/>
        <v>790.6332414671881</v>
      </c>
      <c r="G43" s="10">
        <f t="shared" si="12"/>
        <v>703.7036988400753</v>
      </c>
      <c r="H43" s="10">
        <f t="shared" si="13"/>
        <v>592.5721383475502</v>
      </c>
      <c r="I43" s="10">
        <f t="shared" si="14"/>
        <v>459.4714510174756</v>
      </c>
      <c r="J43" s="10">
        <f t="shared" si="15"/>
        <v>310.08698208892883</v>
      </c>
      <c r="K43" s="10">
        <f t="shared" si="16"/>
        <v>153.29599874552105</v>
      </c>
      <c r="L43" s="10">
        <f t="shared" si="17"/>
        <v>0</v>
      </c>
      <c r="M43" s="6"/>
      <c r="Q43" s="6">
        <f t="shared" si="3"/>
        <v>5.277777777777778</v>
      </c>
      <c r="R43" s="10">
        <f t="shared" si="4"/>
        <v>454.0694226502627</v>
      </c>
      <c r="S43" s="4">
        <f t="shared" si="5"/>
        <v>0.45406942265026273</v>
      </c>
    </row>
    <row r="44" spans="1:19" ht="12">
      <c r="A44" s="8">
        <f t="shared" si="6"/>
        <v>19500</v>
      </c>
      <c r="B44" s="10">
        <f t="shared" si="7"/>
        <v>921.5573837790636</v>
      </c>
      <c r="C44" s="10">
        <f t="shared" si="8"/>
        <v>913.6348783301924</v>
      </c>
      <c r="D44" s="10">
        <f t="shared" si="9"/>
        <v>889.2077856363669</v>
      </c>
      <c r="E44" s="10">
        <f t="shared" si="10"/>
        <v>846.2422878352781</v>
      </c>
      <c r="F44" s="10">
        <f t="shared" si="11"/>
        <v>782.1628078096164</v>
      </c>
      <c r="G44" s="10">
        <f t="shared" si="12"/>
        <v>694.9020732046001</v>
      </c>
      <c r="H44" s="10">
        <f t="shared" si="13"/>
        <v>584.1077755163303</v>
      </c>
      <c r="I44" s="10">
        <f t="shared" si="14"/>
        <v>452.17919246551514</v>
      </c>
      <c r="J44" s="10">
        <f t="shared" si="15"/>
        <v>304.7784860525572</v>
      </c>
      <c r="K44" s="10">
        <f t="shared" si="16"/>
        <v>150.54958475299918</v>
      </c>
      <c r="L44" s="10">
        <f t="shared" si="17"/>
        <v>0</v>
      </c>
      <c r="M44" s="6"/>
      <c r="Q44" s="6">
        <f t="shared" si="3"/>
        <v>5.416666666666667</v>
      </c>
      <c r="R44" s="10">
        <f t="shared" si="4"/>
        <v>448.24417469793286</v>
      </c>
      <c r="S44" s="4">
        <f t="shared" si="5"/>
        <v>0.4482441746979329</v>
      </c>
    </row>
    <row r="45" spans="1:19" ht="12">
      <c r="A45" s="8">
        <f t="shared" si="6"/>
        <v>20000</v>
      </c>
      <c r="B45" s="10">
        <f t="shared" si="7"/>
        <v>915.2193794199666</v>
      </c>
      <c r="C45" s="10">
        <f t="shared" si="8"/>
        <v>907.0990010669318</v>
      </c>
      <c r="D45" s="10">
        <f t="shared" si="9"/>
        <v>882.1304750901685</v>
      </c>
      <c r="E45" s="10">
        <f t="shared" si="10"/>
        <v>838.4513254628052</v>
      </c>
      <c r="F45" s="10">
        <f t="shared" si="11"/>
        <v>773.7430515279785</v>
      </c>
      <c r="G45" s="10">
        <f t="shared" si="12"/>
        <v>686.2342599420838</v>
      </c>
      <c r="H45" s="10">
        <f t="shared" si="13"/>
        <v>575.8355370981699</v>
      </c>
      <c r="I45" s="10">
        <f t="shared" si="14"/>
        <v>445.09434937217554</v>
      </c>
      <c r="J45" s="10">
        <f t="shared" si="15"/>
        <v>299.6424769788307</v>
      </c>
      <c r="K45" s="10">
        <f t="shared" si="16"/>
        <v>147.89902043950474</v>
      </c>
      <c r="L45" s="10">
        <f t="shared" si="17"/>
        <v>0</v>
      </c>
      <c r="M45" s="6"/>
      <c r="Q45" s="6">
        <f t="shared" si="3"/>
        <v>5.555555555555555</v>
      </c>
      <c r="R45" s="10">
        <f t="shared" si="4"/>
        <v>442.52329047731894</v>
      </c>
      <c r="S45" s="4">
        <f t="shared" si="5"/>
        <v>0.4425232904773189</v>
      </c>
    </row>
    <row r="46" spans="1:19" ht="12">
      <c r="A46" s="8">
        <f t="shared" si="6"/>
        <v>20500</v>
      </c>
      <c r="B46" s="10">
        <f t="shared" si="7"/>
        <v>908.7230767375388</v>
      </c>
      <c r="C46" s="10">
        <f t="shared" si="8"/>
        <v>900.4204811092063</v>
      </c>
      <c r="D46" s="10">
        <f t="shared" si="9"/>
        <v>874.9559665798422</v>
      </c>
      <c r="E46" s="10">
        <f t="shared" si="10"/>
        <v>830.632586482573</v>
      </c>
      <c r="F46" s="10">
        <f t="shared" si="11"/>
        <v>765.3775213597469</v>
      </c>
      <c r="G46" s="10">
        <f t="shared" si="12"/>
        <v>677.6981234018838</v>
      </c>
      <c r="H46" s="10">
        <f t="shared" si="13"/>
        <v>567.7480456122553</v>
      </c>
      <c r="I46" s="10">
        <f t="shared" si="14"/>
        <v>438.2065972941434</v>
      </c>
      <c r="J46" s="10">
        <f t="shared" si="15"/>
        <v>294.66921853797606</v>
      </c>
      <c r="K46" s="10">
        <f t="shared" si="16"/>
        <v>145.33854680414865</v>
      </c>
      <c r="L46" s="10">
        <f t="shared" si="17"/>
        <v>0</v>
      </c>
      <c r="M46" s="6"/>
      <c r="Q46" s="6">
        <f t="shared" si="3"/>
        <v>5.694444444444445</v>
      </c>
      <c r="R46" s="10">
        <f t="shared" si="4"/>
        <v>436.9031277006178</v>
      </c>
      <c r="S46" s="4">
        <f t="shared" si="5"/>
        <v>0.4369031277006178</v>
      </c>
    </row>
    <row r="47" spans="1:19" ht="12">
      <c r="A47" s="8">
        <f t="shared" si="6"/>
        <v>21000</v>
      </c>
      <c r="B47" s="10">
        <f t="shared" si="7"/>
        <v>902.0810002348728</v>
      </c>
      <c r="C47" s="10">
        <f t="shared" si="8"/>
        <v>893.6113863132304</v>
      </c>
      <c r="D47" s="10">
        <f t="shared" si="9"/>
        <v>867.6947987349295</v>
      </c>
      <c r="E47" s="10">
        <f t="shared" si="10"/>
        <v>822.7936346367917</v>
      </c>
      <c r="F47" s="10">
        <f t="shared" si="11"/>
        <v>757.0692932157224</v>
      </c>
      <c r="G47" s="10">
        <f t="shared" si="12"/>
        <v>669.291397920581</v>
      </c>
      <c r="H47" s="10">
        <f t="shared" si="13"/>
        <v>559.8382460714296</v>
      </c>
      <c r="I47" s="10">
        <f t="shared" si="14"/>
        <v>431.5062851054712</v>
      </c>
      <c r="J47" s="10">
        <f t="shared" si="15"/>
        <v>289.8497093113191</v>
      </c>
      <c r="K47" s="10">
        <f t="shared" si="16"/>
        <v>142.86286936188466</v>
      </c>
      <c r="L47" s="10">
        <f t="shared" si="17"/>
        <v>0</v>
      </c>
      <c r="M47" s="6"/>
      <c r="Q47" s="6">
        <f t="shared" si="3"/>
        <v>5.833333333333333</v>
      </c>
      <c r="R47" s="10">
        <f t="shared" si="4"/>
        <v>431.3802629220602</v>
      </c>
      <c r="S47" s="4">
        <f t="shared" si="5"/>
        <v>0.43138026292206016</v>
      </c>
    </row>
    <row r="48" spans="1:19" ht="12">
      <c r="A48" s="8">
        <f t="shared" si="6"/>
        <v>21500</v>
      </c>
      <c r="B48" s="10">
        <f t="shared" si="7"/>
        <v>895.3053090975588</v>
      </c>
      <c r="C48" s="10">
        <f t="shared" si="8"/>
        <v>886.6833714319043</v>
      </c>
      <c r="D48" s="10">
        <f t="shared" si="9"/>
        <v>860.3569958471402</v>
      </c>
      <c r="E48" s="10">
        <f t="shared" si="10"/>
        <v>814.9414823215652</v>
      </c>
      <c r="F48" s="10">
        <f t="shared" si="11"/>
        <v>748.8210265230027</v>
      </c>
      <c r="G48" s="10">
        <f t="shared" si="12"/>
        <v>661.0117256668932</v>
      </c>
      <c r="H48" s="10">
        <f t="shared" si="13"/>
        <v>552.099399034483</v>
      </c>
      <c r="I48" s="10">
        <f t="shared" si="14"/>
        <v>424.9843830432594</v>
      </c>
      <c r="J48" s="10">
        <f t="shared" si="15"/>
        <v>285.1756137834678</v>
      </c>
      <c r="K48" s="10">
        <f t="shared" si="16"/>
        <v>140.4671111537133</v>
      </c>
      <c r="L48" s="10">
        <f t="shared" si="17"/>
        <v>0</v>
      </c>
      <c r="M48" s="6"/>
      <c r="Q48" s="6">
        <f t="shared" si="3"/>
        <v>5.972222222222222</v>
      </c>
      <c r="R48" s="10">
        <f t="shared" si="4"/>
        <v>425.9514738863085</v>
      </c>
      <c r="S48" s="4">
        <f t="shared" si="5"/>
        <v>0.4259514738863085</v>
      </c>
    </row>
    <row r="49" spans="1:19" ht="12">
      <c r="A49" s="8">
        <f aca="true" t="shared" si="18" ref="A49:A112">A48+$O$2</f>
        <v>22000</v>
      </c>
      <c r="B49" s="10">
        <f aca="true" t="shared" si="19" ref="B49:B112">4*$O$4*C48+(1-4*$O$4)*B48</f>
        <v>888.4077589650353</v>
      </c>
      <c r="C49" s="10">
        <f aca="true" t="shared" si="20" ref="C49:C112">$O$4*(1+1/2/C$1)*D48+$O$4*(1-1/2/C$1)*B48+(1-2*$O$4)*C48</f>
        <v>879.6476525230406</v>
      </c>
      <c r="D49" s="10">
        <f aca="true" t="shared" si="21" ref="D49:D112">$O$4*(1+1/2/D$1)*E48+$O$4*(1-1/2/D$1)*C48+(1-2*$O$4)*D48</f>
        <v>852.9520738034611</v>
      </c>
      <c r="E49" s="10">
        <f aca="true" t="shared" si="22" ref="E49:E112">$O$4*(1+1/2/E$1)*F48+$O$4*(1-1/2/E$1)*D48+(1-2*$O$4)*E48</f>
        <v>807.0826282228297</v>
      </c>
      <c r="F49" s="10">
        <f aca="true" t="shared" si="23" ref="F49:F112">$O$4*(1+1/2/F$1)*G48+$O$4*(1-1/2/F$1)*E48+(1-2*$O$4)*F48</f>
        <v>740.6350135951266</v>
      </c>
      <c r="G49" s="10">
        <f aca="true" t="shared" si="24" ref="G49:G112">$O$4*(1+1/2/G$1)*H48+$O$4*(1-1/2/G$1)*F48+(1-2*$O$4)*G48</f>
        <v>652.8566879618627</v>
      </c>
      <c r="H49" s="10">
        <f aca="true" t="shared" si="25" ref="H49:H112">$O$4*(1+1/2/H$1)*I48+$O$4*(1-1/2/H$1)*G48+(1-2*$O$4)*H48</f>
        <v>544.5250721189931</v>
      </c>
      <c r="I49" s="10">
        <f aca="true" t="shared" si="26" ref="I49:I112">$O$4*(1+1/2/I$1)*J48+$O$4*(1-1/2/I$1)*H48+(1-2*$O$4)*I48</f>
        <v>418.63243545738845</v>
      </c>
      <c r="J49" s="10">
        <f aca="true" t="shared" si="27" ref="J49:J112">$O$4*(1+1/2/J$1)*K48+$O$4*(1-1/2/J$1)*I48+(1-2*$O$4)*J48</f>
        <v>280.6392012108559</v>
      </c>
      <c r="K49" s="10">
        <f aca="true" t="shared" si="28" ref="K49:K112">$O$4*(1+1/2/K$1)*L48+$O$4*(1-1/2/K$1)*J48+(1-2*$O$4)*K48</f>
        <v>138.1467715179941</v>
      </c>
      <c r="L49" s="10">
        <f aca="true" t="shared" si="29" ref="L49:L112">L48</f>
        <v>0</v>
      </c>
      <c r="M49" s="6"/>
      <c r="Q49" s="6">
        <f t="shared" si="3"/>
        <v>6.111111111111111</v>
      </c>
      <c r="R49" s="10">
        <f t="shared" si="4"/>
        <v>420.61372366246735</v>
      </c>
      <c r="S49" s="4">
        <f t="shared" si="5"/>
        <v>0.42061372366246735</v>
      </c>
    </row>
    <row r="50" spans="1:19" ht="12">
      <c r="A50" s="8">
        <f t="shared" si="18"/>
        <v>22500</v>
      </c>
      <c r="B50" s="10">
        <f t="shared" si="19"/>
        <v>881.3996738114395</v>
      </c>
      <c r="C50" s="10">
        <f t="shared" si="20"/>
        <v>872.5149895513663</v>
      </c>
      <c r="D50" s="10">
        <f t="shared" si="21"/>
        <v>845.4890492162401</v>
      </c>
      <c r="E50" s="10">
        <f t="shared" si="22"/>
        <v>799.2230924064709</v>
      </c>
      <c r="F50" s="10">
        <f t="shared" si="23"/>
        <v>732.5132228874903</v>
      </c>
      <c r="G50" s="10">
        <f t="shared" si="24"/>
        <v>644.8238310904189</v>
      </c>
      <c r="H50" s="10">
        <f t="shared" si="25"/>
        <v>537.1091304135048</v>
      </c>
      <c r="I50" s="10">
        <f t="shared" si="26"/>
        <v>412.4425177845724</v>
      </c>
      <c r="J50" s="10">
        <f t="shared" si="27"/>
        <v>276.2332913223476</v>
      </c>
      <c r="K50" s="10">
        <f t="shared" si="28"/>
        <v>135.89768980618032</v>
      </c>
      <c r="L50" s="10">
        <f t="shared" si="29"/>
        <v>0</v>
      </c>
      <c r="M50" s="6"/>
      <c r="Q50" s="6">
        <f t="shared" si="3"/>
        <v>6.25</v>
      </c>
      <c r="R50" s="10">
        <f t="shared" si="4"/>
        <v>415.36414634478353</v>
      </c>
      <c r="S50" s="4">
        <f t="shared" si="5"/>
        <v>0.4153641463447835</v>
      </c>
    </row>
    <row r="51" spans="1:19" ht="12">
      <c r="A51" s="8">
        <f t="shared" si="18"/>
        <v>23000</v>
      </c>
      <c r="B51" s="10">
        <f t="shared" si="19"/>
        <v>874.291926403381</v>
      </c>
      <c r="C51" s="10">
        <f t="shared" si="20"/>
        <v>865.2956758768357</v>
      </c>
      <c r="D51" s="10">
        <f t="shared" si="21"/>
        <v>837.9764510640667</v>
      </c>
      <c r="E51" s="10">
        <f t="shared" si="22"/>
        <v>791.3684489870036</v>
      </c>
      <c r="F51" s="10">
        <f t="shared" si="23"/>
        <v>724.4573368989709</v>
      </c>
      <c r="G51" s="10">
        <f t="shared" si="24"/>
        <v>636.9106874649707</v>
      </c>
      <c r="H51" s="10">
        <f t="shared" si="25"/>
        <v>529.8457261346704</v>
      </c>
      <c r="I51" s="10">
        <f t="shared" si="26"/>
        <v>406.40719731661164</v>
      </c>
      <c r="J51" s="10">
        <f t="shared" si="27"/>
        <v>271.9512059618292</v>
      </c>
      <c r="K51" s="10">
        <f t="shared" si="28"/>
        <v>133.7160133557072</v>
      </c>
      <c r="L51" s="10">
        <f t="shared" si="29"/>
        <v>0</v>
      </c>
      <c r="M51" s="6"/>
      <c r="Q51" s="6">
        <f t="shared" si="3"/>
        <v>6.388888888888889</v>
      </c>
      <c r="R51" s="10">
        <f t="shared" si="4"/>
        <v>410.20003413214874</v>
      </c>
      <c r="S51" s="4">
        <f t="shared" si="5"/>
        <v>0.4102000341321487</v>
      </c>
    </row>
    <row r="52" spans="1:19" ht="12">
      <c r="A52" s="8">
        <f t="shared" si="18"/>
        <v>23500</v>
      </c>
      <c r="B52" s="10">
        <f t="shared" si="19"/>
        <v>867.0949259821448</v>
      </c>
      <c r="C52" s="10">
        <f t="shared" si="20"/>
        <v>857.9995334856596</v>
      </c>
      <c r="D52" s="10">
        <f t="shared" si="21"/>
        <v>830.4223342667162</v>
      </c>
      <c r="E52" s="10">
        <f t="shared" si="22"/>
        <v>783.5238565126399</v>
      </c>
      <c r="F52" s="10">
        <f t="shared" si="23"/>
        <v>716.4687853917264</v>
      </c>
      <c r="G52" s="10">
        <f t="shared" si="24"/>
        <v>629.1147928704247</v>
      </c>
      <c r="H52" s="10">
        <f t="shared" si="25"/>
        <v>522.7292878013127</v>
      </c>
      <c r="I52" s="10">
        <f t="shared" si="26"/>
        <v>400.51949737822633</v>
      </c>
      <c r="J52" s="10">
        <f t="shared" si="27"/>
        <v>267.78672591205</v>
      </c>
      <c r="K52" s="10">
        <f t="shared" si="28"/>
        <v>131.5981691395476</v>
      </c>
      <c r="L52" s="10">
        <f t="shared" si="29"/>
        <v>0</v>
      </c>
      <c r="M52" s="6"/>
      <c r="Q52" s="6">
        <f t="shared" si="3"/>
        <v>6.527777777777778</v>
      </c>
      <c r="R52" s="10">
        <f t="shared" si="4"/>
        <v>405.1188256246319</v>
      </c>
      <c r="S52" s="4">
        <f t="shared" si="5"/>
        <v>0.40511882562463186</v>
      </c>
    </row>
    <row r="53" spans="1:19" ht="12">
      <c r="A53" s="8">
        <f t="shared" si="18"/>
        <v>24000</v>
      </c>
      <c r="B53" s="10">
        <f t="shared" si="19"/>
        <v>859.8186119849566</v>
      </c>
      <c r="C53" s="10">
        <f t="shared" si="20"/>
        <v>850.6359129696252</v>
      </c>
      <c r="D53" s="10">
        <f t="shared" si="21"/>
        <v>822.8342947110386</v>
      </c>
      <c r="E53" s="10">
        <f t="shared" si="22"/>
        <v>775.6940862101062</v>
      </c>
      <c r="F53" s="10">
        <f t="shared" si="23"/>
        <v>708.5487745205935</v>
      </c>
      <c r="G53" s="10">
        <f t="shared" si="24"/>
        <v>621.4337004090544</v>
      </c>
      <c r="H53" s="10">
        <f t="shared" si="25"/>
        <v>515.7545091389812</v>
      </c>
      <c r="I53" s="10">
        <f t="shared" si="26"/>
        <v>394.77286457119027</v>
      </c>
      <c r="J53" s="10">
        <f t="shared" si="27"/>
        <v>263.7340522478013</v>
      </c>
      <c r="K53" s="10">
        <f t="shared" si="28"/>
        <v>129.5408386004491</v>
      </c>
      <c r="L53" s="10">
        <f t="shared" si="29"/>
        <v>0</v>
      </c>
      <c r="M53" s="6"/>
      <c r="Q53" s="6">
        <f t="shared" si="3"/>
        <v>6.666666666666667</v>
      </c>
      <c r="R53" s="10">
        <f t="shared" si="4"/>
        <v>400.1180951973292</v>
      </c>
      <c r="S53" s="4">
        <f t="shared" si="5"/>
        <v>0.40011809519732916</v>
      </c>
    </row>
    <row r="54" spans="1:19" ht="12">
      <c r="A54" s="8">
        <f t="shared" si="18"/>
        <v>24500</v>
      </c>
      <c r="B54" s="10">
        <f t="shared" si="19"/>
        <v>852.4724527726916</v>
      </c>
      <c r="C54" s="10">
        <f t="shared" si="20"/>
        <v>843.2136973935824</v>
      </c>
      <c r="D54" s="10">
        <f t="shared" si="21"/>
        <v>815.2194853245935</v>
      </c>
      <c r="E54" s="10">
        <f t="shared" si="22"/>
        <v>767.8835482327087</v>
      </c>
      <c r="F54" s="10">
        <f t="shared" si="23"/>
        <v>700.698312391162</v>
      </c>
      <c r="G54" s="10">
        <f t="shared" si="24"/>
        <v>613.8649916697154</v>
      </c>
      <c r="H54" s="10">
        <f t="shared" si="25"/>
        <v>508.91633788213994</v>
      </c>
      <c r="I54" s="10">
        <f t="shared" si="26"/>
        <v>389.1611387787681</v>
      </c>
      <c r="J54" s="10">
        <f t="shared" si="27"/>
        <v>259.78777165837437</v>
      </c>
      <c r="K54" s="10">
        <f t="shared" si="28"/>
        <v>127.5409352515208</v>
      </c>
      <c r="L54" s="10">
        <f t="shared" si="29"/>
        <v>0</v>
      </c>
      <c r="M54" s="6"/>
      <c r="Q54" s="6">
        <f t="shared" si="3"/>
        <v>6.805555555555555</v>
      </c>
      <c r="R54" s="10">
        <f t="shared" si="4"/>
        <v>395.195543330512</v>
      </c>
      <c r="S54" s="4">
        <f t="shared" si="5"/>
        <v>0.395195543330512</v>
      </c>
    </row>
    <row r="55" spans="1:19" ht="12">
      <c r="A55" s="8">
        <f t="shared" si="18"/>
        <v>25000</v>
      </c>
      <c r="B55" s="10">
        <f t="shared" si="19"/>
        <v>845.0654484694043</v>
      </c>
      <c r="C55" s="10">
        <f t="shared" si="20"/>
        <v>835.7413093107966</v>
      </c>
      <c r="D55" s="10">
        <f t="shared" si="21"/>
        <v>807.5846328619706</v>
      </c>
      <c r="E55" s="10">
        <f t="shared" si="22"/>
        <v>760.0963160516619</v>
      </c>
      <c r="F55" s="10">
        <f t="shared" si="23"/>
        <v>692.9182315011071</v>
      </c>
      <c r="G55" s="10">
        <f t="shared" si="24"/>
        <v>606.4062855663092</v>
      </c>
      <c r="H55" s="10">
        <f t="shared" si="25"/>
        <v>502.2099646041315</v>
      </c>
      <c r="I55" s="10">
        <f t="shared" si="26"/>
        <v>383.6785256578813</v>
      </c>
      <c r="J55" s="10">
        <f t="shared" si="27"/>
        <v>255.94282525699182</v>
      </c>
      <c r="K55" s="10">
        <f t="shared" si="28"/>
        <v>125.59558468638319</v>
      </c>
      <c r="L55" s="10">
        <f t="shared" si="29"/>
        <v>0</v>
      </c>
      <c r="M55" s="6"/>
      <c r="Q55" s="6">
        <f t="shared" si="3"/>
        <v>6.944444444444445</v>
      </c>
      <c r="R55" s="10">
        <f t="shared" si="4"/>
        <v>390.34898779095425</v>
      </c>
      <c r="S55" s="4">
        <f t="shared" si="5"/>
        <v>0.3903489877909542</v>
      </c>
    </row>
    <row r="56" spans="1:19" ht="12">
      <c r="A56" s="8">
        <f t="shared" si="18"/>
        <v>25500</v>
      </c>
      <c r="B56" s="10">
        <f t="shared" si="19"/>
        <v>837.6061371425182</v>
      </c>
      <c r="C56" s="10">
        <f t="shared" si="20"/>
        <v>828.2267202920095</v>
      </c>
      <c r="D56" s="10">
        <f t="shared" si="21"/>
        <v>799.9360551267173</v>
      </c>
      <c r="E56" s="10">
        <f t="shared" si="22"/>
        <v>752.3361491249173</v>
      </c>
      <c r="F56" s="10">
        <f t="shared" si="23"/>
        <v>685.2092084621247</v>
      </c>
      <c r="G56" s="10">
        <f t="shared" si="24"/>
        <v>599.0552452228937</v>
      </c>
      <c r="H56" s="10">
        <f t="shared" si="25"/>
        <v>495.63081167550985</v>
      </c>
      <c r="I56" s="10">
        <f t="shared" si="26"/>
        <v>378.31957137628</v>
      </c>
      <c r="J56" s="10">
        <f t="shared" si="27"/>
        <v>252.19448046090426</v>
      </c>
      <c r="K56" s="10">
        <f t="shared" si="28"/>
        <v>123.70210669370616</v>
      </c>
      <c r="L56" s="10">
        <f t="shared" si="29"/>
        <v>0</v>
      </c>
      <c r="M56" s="6"/>
      <c r="Q56" s="6">
        <f t="shared" si="3"/>
        <v>7.083333333333333</v>
      </c>
      <c r="R56" s="10">
        <f t="shared" si="4"/>
        <v>385.5763555728717</v>
      </c>
      <c r="S56" s="4">
        <f t="shared" si="5"/>
        <v>0.38557635557287173</v>
      </c>
    </row>
    <row r="57" spans="1:19" ht="12">
      <c r="A57" s="8">
        <f t="shared" si="18"/>
        <v>26000</v>
      </c>
      <c r="B57" s="10">
        <f t="shared" si="19"/>
        <v>830.1026036621113</v>
      </c>
      <c r="C57" s="10">
        <f t="shared" si="20"/>
        <v>820.6774624274727</v>
      </c>
      <c r="D57" s="10">
        <f t="shared" si="21"/>
        <v>792.2796784010611</v>
      </c>
      <c r="E57" s="10">
        <f t="shared" si="22"/>
        <v>744.6065139705656</v>
      </c>
      <c r="F57" s="10">
        <f t="shared" si="23"/>
        <v>677.5717813492864</v>
      </c>
      <c r="G57" s="10">
        <f t="shared" si="24"/>
        <v>591.8095832255308</v>
      </c>
      <c r="H57" s="10">
        <f t="shared" si="25"/>
        <v>489.17452242769707</v>
      </c>
      <c r="I57" s="10">
        <f t="shared" si="26"/>
        <v>373.0791393785564</v>
      </c>
      <c r="J57" s="10">
        <f t="shared" si="27"/>
        <v>248.5383055820076</v>
      </c>
      <c r="K57" s="10">
        <f t="shared" si="28"/>
        <v>121.85799921439448</v>
      </c>
      <c r="L57" s="10">
        <f t="shared" si="29"/>
        <v>0</v>
      </c>
      <c r="M57" s="6"/>
      <c r="Q57" s="6">
        <f t="shared" si="3"/>
        <v>7.222222222222222</v>
      </c>
      <c r="R57" s="10">
        <f t="shared" si="4"/>
        <v>380.8756755185108</v>
      </c>
      <c r="S57" s="4">
        <f t="shared" si="5"/>
        <v>0.38087567551851076</v>
      </c>
    </row>
    <row r="58" spans="1:19" ht="12">
      <c r="A58" s="8">
        <f t="shared" si="18"/>
        <v>26500</v>
      </c>
      <c r="B58" s="10">
        <f t="shared" si="19"/>
        <v>822.5624906744005</v>
      </c>
      <c r="C58" s="10">
        <f t="shared" si="20"/>
        <v>813.1006413430132</v>
      </c>
      <c r="D58" s="10">
        <f t="shared" si="21"/>
        <v>784.621054897399</v>
      </c>
      <c r="E58" s="10">
        <f t="shared" si="22"/>
        <v>736.9106037640165</v>
      </c>
      <c r="F58" s="10">
        <f t="shared" si="23"/>
        <v>670.0063649801652</v>
      </c>
      <c r="G58" s="10">
        <f t="shared" si="24"/>
        <v>584.6670655122834</v>
      </c>
      <c r="H58" s="10">
        <f t="shared" si="25"/>
        <v>482.8369505799861</v>
      </c>
      <c r="I58" s="10">
        <f t="shared" si="26"/>
        <v>367.95238898842206</v>
      </c>
      <c r="J58" s="10">
        <f t="shared" si="27"/>
        <v>244.97014681574274</v>
      </c>
      <c r="K58" s="10">
        <f t="shared" si="28"/>
        <v>120.06092391634922</v>
      </c>
      <c r="L58" s="10">
        <f t="shared" si="29"/>
        <v>0</v>
      </c>
      <c r="M58" s="6"/>
      <c r="Q58" s="6">
        <f t="shared" si="3"/>
        <v>7.361111111111111</v>
      </c>
      <c r="R58" s="10">
        <f t="shared" si="4"/>
        <v>376.24507154836385</v>
      </c>
      <c r="S58" s="4">
        <f t="shared" si="5"/>
        <v>0.37624507154836384</v>
      </c>
    </row>
    <row r="59" spans="1:19" ht="12">
      <c r="A59" s="8">
        <f t="shared" si="18"/>
        <v>27000</v>
      </c>
      <c r="B59" s="10">
        <f t="shared" si="19"/>
        <v>814.9930112092907</v>
      </c>
      <c r="C59" s="10">
        <f t="shared" si="20"/>
        <v>805.5029503424676</v>
      </c>
      <c r="D59" s="10">
        <f t="shared" si="21"/>
        <v>776.9653800808956</v>
      </c>
      <c r="E59" s="10">
        <f t="shared" si="22"/>
        <v>729.251356570015</v>
      </c>
      <c r="F59" s="10">
        <f t="shared" si="23"/>
        <v>662.5132643870659</v>
      </c>
      <c r="G59" s="10">
        <f t="shared" si="24"/>
        <v>577.6255141313968</v>
      </c>
      <c r="H59" s="10">
        <f t="shared" si="25"/>
        <v>476.61414997273505</v>
      </c>
      <c r="I59" s="10">
        <f t="shared" si="26"/>
        <v>362.934755675567</v>
      </c>
      <c r="J59" s="10">
        <f t="shared" si="27"/>
        <v>241.48610735699896</v>
      </c>
      <c r="K59" s="10">
        <f t="shared" si="28"/>
        <v>118.30869319278315</v>
      </c>
      <c r="L59" s="10">
        <f t="shared" si="29"/>
        <v>0</v>
      </c>
      <c r="M59" s="6"/>
      <c r="Q59" s="6">
        <f t="shared" si="3"/>
        <v>7.5</v>
      </c>
      <c r="R59" s="10">
        <f t="shared" si="4"/>
        <v>371.6827564395426</v>
      </c>
      <c r="S59" s="4">
        <f t="shared" si="5"/>
        <v>0.37168275643954257</v>
      </c>
    </row>
    <row r="60" spans="1:19" ht="12">
      <c r="A60" s="8">
        <f t="shared" si="18"/>
        <v>27500</v>
      </c>
      <c r="B60" s="10">
        <f t="shared" si="19"/>
        <v>807.4009625158321</v>
      </c>
      <c r="C60" s="10">
        <f t="shared" si="20"/>
        <v>797.8906853506783</v>
      </c>
      <c r="D60" s="10">
        <f t="shared" si="21"/>
        <v>769.3175097424112</v>
      </c>
      <c r="E60" s="10">
        <f t="shared" si="22"/>
        <v>721.6314723124736</v>
      </c>
      <c r="F60" s="10">
        <f t="shared" si="23"/>
        <v>655.0926867115564</v>
      </c>
      <c r="G60" s="10">
        <f t="shared" si="24"/>
        <v>570.6828090625116</v>
      </c>
      <c r="H60" s="10">
        <f t="shared" si="25"/>
        <v>470.5023646374366</v>
      </c>
      <c r="I60" s="10">
        <f t="shared" si="26"/>
        <v>358.0219328339193</v>
      </c>
      <c r="J60" s="10">
        <f t="shared" si="27"/>
        <v>238.0825284068346</v>
      </c>
      <c r="K60" s="10">
        <f t="shared" si="28"/>
        <v>116.59925841643636</v>
      </c>
      <c r="L60" s="10">
        <f t="shared" si="29"/>
        <v>0</v>
      </c>
      <c r="M60" s="6"/>
      <c r="Q60" s="6">
        <f t="shared" si="3"/>
        <v>7.638888888888889</v>
      </c>
      <c r="R60" s="10">
        <f t="shared" si="4"/>
        <v>367.18702609821673</v>
      </c>
      <c r="S60" s="4">
        <f t="shared" si="5"/>
        <v>0.36718702609821674</v>
      </c>
    </row>
    <row r="61" spans="1:19" ht="12">
      <c r="A61" s="8">
        <f t="shared" si="18"/>
        <v>28000</v>
      </c>
      <c r="B61" s="10">
        <f t="shared" si="19"/>
        <v>799.792740783709</v>
      </c>
      <c r="C61" s="10">
        <f t="shared" si="20"/>
        <v>790.2697603847135</v>
      </c>
      <c r="D61" s="10">
        <f t="shared" si="21"/>
        <v>761.6819767261668</v>
      </c>
      <c r="E61" s="10">
        <f t="shared" si="22"/>
        <v>714.0534285772493</v>
      </c>
      <c r="F61" s="10">
        <f t="shared" si="23"/>
        <v>647.7447517206818</v>
      </c>
      <c r="G61" s="10">
        <f t="shared" si="24"/>
        <v>563.8368892658232</v>
      </c>
      <c r="H61" s="10">
        <f t="shared" si="25"/>
        <v>464.49801922460495</v>
      </c>
      <c r="I61" s="10">
        <f t="shared" si="26"/>
        <v>353.2098549344829</v>
      </c>
      <c r="J61" s="10">
        <f t="shared" si="27"/>
        <v>234.75597186395336</v>
      </c>
      <c r="K61" s="10">
        <f t="shared" si="28"/>
        <v>114.93069930448613</v>
      </c>
      <c r="L61" s="10">
        <f t="shared" si="29"/>
        <v>0</v>
      </c>
      <c r="M61" s="6"/>
      <c r="Q61" s="6">
        <f t="shared" si="3"/>
        <v>7.777777777777778</v>
      </c>
      <c r="R61" s="10">
        <f t="shared" si="4"/>
        <v>362.7562542783922</v>
      </c>
      <c r="S61" s="4">
        <f t="shared" si="5"/>
        <v>0.3627562542783922</v>
      </c>
    </row>
    <row r="62" spans="1:19" ht="12">
      <c r="A62" s="8">
        <f t="shared" si="18"/>
        <v>28500</v>
      </c>
      <c r="B62" s="10">
        <f t="shared" si="19"/>
        <v>792.1743564645126</v>
      </c>
      <c r="C62" s="10">
        <f t="shared" si="20"/>
        <v>782.6457233270492</v>
      </c>
      <c r="D62" s="10">
        <f t="shared" si="21"/>
        <v>754.0630072377194</v>
      </c>
      <c r="E62" s="10">
        <f t="shared" si="22"/>
        <v>706.5194953355365</v>
      </c>
      <c r="F62" s="10">
        <f t="shared" si="23"/>
        <v>640.469501118238</v>
      </c>
      <c r="G62" s="10">
        <f t="shared" si="24"/>
        <v>557.0857530986298</v>
      </c>
      <c r="H62" s="10">
        <f t="shared" si="25"/>
        <v>458.5977098026352</v>
      </c>
      <c r="I62" s="10">
        <f t="shared" si="26"/>
        <v>348.49468193039206</v>
      </c>
      <c r="J62" s="10">
        <f t="shared" si="27"/>
        <v>231.50320452079086</v>
      </c>
      <c r="K62" s="10">
        <f t="shared" si="28"/>
        <v>113.30121426810508</v>
      </c>
      <c r="L62" s="10">
        <f t="shared" si="29"/>
        <v>0</v>
      </c>
      <c r="M62" s="6"/>
      <c r="Q62" s="6">
        <f t="shared" si="3"/>
        <v>7.916666666666667</v>
      </c>
      <c r="R62" s="10">
        <f t="shared" si="4"/>
        <v>358.38888770482174</v>
      </c>
      <c r="S62" s="4">
        <f t="shared" si="5"/>
        <v>0.35838888770482175</v>
      </c>
    </row>
    <row r="63" spans="1:19" ht="12">
      <c r="A63" s="8">
        <f t="shared" si="18"/>
        <v>29000</v>
      </c>
      <c r="B63" s="10">
        <f t="shared" si="19"/>
        <v>784.5514499545418</v>
      </c>
      <c r="C63" s="10">
        <f t="shared" si="20"/>
        <v>775.0237718139966</v>
      </c>
      <c r="D63" s="10">
        <f t="shared" si="21"/>
        <v>746.4645366755731</v>
      </c>
      <c r="E63" s="10">
        <f t="shared" si="22"/>
        <v>699.0317486685307</v>
      </c>
      <c r="F63" s="10">
        <f t="shared" si="23"/>
        <v>633.2669068018533</v>
      </c>
      <c r="G63" s="10">
        <f t="shared" si="24"/>
        <v>550.4274582170405</v>
      </c>
      <c r="H63" s="10">
        <f t="shared" si="25"/>
        <v>452.79819503458157</v>
      </c>
      <c r="I63" s="10">
        <f t="shared" si="26"/>
        <v>343.8727848046084</v>
      </c>
      <c r="J63" s="10">
        <f t="shared" si="27"/>
        <v>228.32118360639538</v>
      </c>
      <c r="K63" s="10">
        <f t="shared" si="28"/>
        <v>111.70911163701243</v>
      </c>
      <c r="L63" s="10">
        <f t="shared" si="29"/>
        <v>0</v>
      </c>
      <c r="M63" s="6"/>
      <c r="Q63" s="6">
        <f t="shared" si="3"/>
        <v>8.055555555555555</v>
      </c>
      <c r="R63" s="10">
        <f t="shared" si="4"/>
        <v>354.0834415626337</v>
      </c>
      <c r="S63" s="4">
        <f t="shared" si="5"/>
        <v>0.3540834415626337</v>
      </c>
    </row>
    <row r="64" spans="1:19" ht="12">
      <c r="A64" s="8">
        <f t="shared" si="18"/>
        <v>29500</v>
      </c>
      <c r="B64" s="10">
        <f t="shared" si="19"/>
        <v>776.9293074421057</v>
      </c>
      <c r="C64" s="10">
        <f t="shared" si="20"/>
        <v>767.4087690865241</v>
      </c>
      <c r="D64" s="10">
        <f t="shared" si="21"/>
        <v>738.890224944576</v>
      </c>
      <c r="E64" s="10">
        <f t="shared" si="22"/>
        <v>691.5920835674797</v>
      </c>
      <c r="F64" s="10">
        <f t="shared" si="23"/>
        <v>626.1368781969389</v>
      </c>
      <c r="G64" s="10">
        <f t="shared" si="24"/>
        <v>543.8601210621658</v>
      </c>
      <c r="H64" s="10">
        <f t="shared" si="25"/>
        <v>447.09638773487154</v>
      </c>
      <c r="I64" s="10">
        <f t="shared" si="26"/>
        <v>339.34073216198635</v>
      </c>
      <c r="J64" s="10">
        <f t="shared" si="27"/>
        <v>225.20704353756645</v>
      </c>
      <c r="K64" s="10">
        <f t="shared" si="28"/>
        <v>110.15280166341546</v>
      </c>
      <c r="L64" s="10">
        <f t="shared" si="29"/>
        <v>0</v>
      </c>
      <c r="M64" s="6"/>
      <c r="Q64" s="6">
        <f t="shared" si="3"/>
        <v>8.194444444444445</v>
      </c>
      <c r="R64" s="10">
        <f t="shared" si="4"/>
        <v>349.8384953204273</v>
      </c>
      <c r="S64" s="4">
        <f t="shared" si="5"/>
        <v>0.34983849532042727</v>
      </c>
    </row>
    <row r="65" spans="1:19" ht="12">
      <c r="A65" s="8">
        <f t="shared" si="18"/>
        <v>30000</v>
      </c>
      <c r="B65" s="10">
        <f t="shared" si="19"/>
        <v>769.3128767576404</v>
      </c>
      <c r="C65" s="10">
        <f t="shared" si="20"/>
        <v>759.8052596794978</v>
      </c>
      <c r="D65" s="10">
        <f t="shared" si="21"/>
        <v>731.3434712215942</v>
      </c>
      <c r="E65" s="10">
        <f t="shared" si="22"/>
        <v>684.2022258772029</v>
      </c>
      <c r="F65" s="10">
        <f t="shared" si="23"/>
        <v>619.0792687814596</v>
      </c>
      <c r="G65" s="10">
        <f t="shared" si="24"/>
        <v>537.3819160144203</v>
      </c>
      <c r="H65" s="10">
        <f t="shared" si="25"/>
        <v>441.4893468040837</v>
      </c>
      <c r="I65" s="10">
        <f t="shared" si="26"/>
        <v>334.89527777743217</v>
      </c>
      <c r="J65" s="10">
        <f t="shared" si="27"/>
        <v>222.15808375638807</v>
      </c>
      <c r="K65" s="10">
        <f t="shared" si="28"/>
        <v>108.63078922181182</v>
      </c>
      <c r="L65" s="10">
        <f t="shared" si="29"/>
        <v>0</v>
      </c>
      <c r="M65" s="6"/>
      <c r="Q65" s="6">
        <f t="shared" si="3"/>
        <v>8.333333333333334</v>
      </c>
      <c r="R65" s="10">
        <f t="shared" si="4"/>
        <v>345.6526888572175</v>
      </c>
      <c r="S65" s="4">
        <f t="shared" si="5"/>
        <v>0.3456526888572175</v>
      </c>
    </row>
    <row r="66" spans="1:19" ht="12">
      <c r="A66" s="8">
        <f t="shared" si="18"/>
        <v>30500</v>
      </c>
      <c r="B66" s="10">
        <f t="shared" si="19"/>
        <v>761.7067830951264</v>
      </c>
      <c r="C66" s="10">
        <f t="shared" si="20"/>
        <v>752.217484849941</v>
      </c>
      <c r="D66" s="10">
        <f t="shared" si="21"/>
        <v>723.8274281541819</v>
      </c>
      <c r="E66" s="10">
        <f t="shared" si="22"/>
        <v>676.8637434455948</v>
      </c>
      <c r="F66" s="10">
        <f t="shared" si="23"/>
        <v>612.0938819006308</v>
      </c>
      <c r="G66" s="10">
        <f t="shared" si="24"/>
        <v>530.9910742862133</v>
      </c>
      <c r="H66" s="10">
        <f t="shared" si="25"/>
        <v>435.9742695368709</v>
      </c>
      <c r="I66" s="10">
        <f t="shared" si="26"/>
        <v>330.5333490207294</v>
      </c>
      <c r="J66" s="10">
        <f t="shared" si="27"/>
        <v>219.1717575467364</v>
      </c>
      <c r="K66" s="10">
        <f t="shared" si="28"/>
        <v>107.14166713151594</v>
      </c>
      <c r="L66" s="10">
        <f t="shared" si="29"/>
        <v>0</v>
      </c>
      <c r="M66" s="6"/>
      <c r="Q66" s="6">
        <f t="shared" si="3"/>
        <v>8.472222222222221</v>
      </c>
      <c r="R66" s="10">
        <f t="shared" si="4"/>
        <v>341.52471886678865</v>
      </c>
      <c r="S66" s="4">
        <f t="shared" si="5"/>
        <v>0.34152471886678865</v>
      </c>
    </row>
    <row r="67" spans="1:19" ht="12">
      <c r="A67" s="8">
        <f t="shared" si="18"/>
        <v>31000</v>
      </c>
      <c r="B67" s="10">
        <f t="shared" si="19"/>
        <v>754.1153444989782</v>
      </c>
      <c r="C67" s="10">
        <f t="shared" si="20"/>
        <v>744.6493976657318</v>
      </c>
      <c r="D67" s="10">
        <f t="shared" si="21"/>
        <v>716.3450154813991</v>
      </c>
      <c r="E67" s="10">
        <f t="shared" si="22"/>
        <v>669.5780565365344</v>
      </c>
      <c r="F67" s="10">
        <f t="shared" si="23"/>
        <v>605.1804759577556</v>
      </c>
      <c r="G67" s="10">
        <f t="shared" si="24"/>
        <v>524.6858826119532</v>
      </c>
      <c r="H67" s="10">
        <f t="shared" si="25"/>
        <v>430.54848429575304</v>
      </c>
      <c r="I67" s="10">
        <f t="shared" si="26"/>
        <v>326.2520360864429</v>
      </c>
      <c r="J67" s="10">
        <f t="shared" si="27"/>
        <v>216.2456617348757</v>
      </c>
      <c r="K67" s="10">
        <f t="shared" si="28"/>
        <v>105.68411003773755</v>
      </c>
      <c r="L67" s="10">
        <f t="shared" si="29"/>
        <v>0</v>
      </c>
      <c r="M67" s="6"/>
      <c r="Q67" s="6">
        <f t="shared" si="3"/>
        <v>8.61111111111111</v>
      </c>
      <c r="R67" s="10">
        <f t="shared" si="4"/>
        <v>337.4533355157911</v>
      </c>
      <c r="S67" s="4">
        <f t="shared" si="5"/>
        <v>0.3374533355157911</v>
      </c>
    </row>
    <row r="68" spans="1:19" ht="12">
      <c r="A68" s="8">
        <f t="shared" si="18"/>
        <v>31500</v>
      </c>
      <c r="B68" s="10">
        <f t="shared" si="19"/>
        <v>746.5425870323811</v>
      </c>
      <c r="C68" s="10">
        <f t="shared" si="20"/>
        <v>737.1046776937567</v>
      </c>
      <c r="D68" s="10">
        <f t="shared" si="21"/>
        <v>708.8989330728327</v>
      </c>
      <c r="E68" s="10">
        <f t="shared" si="22"/>
        <v>662.3464475589635</v>
      </c>
      <c r="F68" s="10">
        <f t="shared" si="23"/>
        <v>598.3387690562363</v>
      </c>
      <c r="G68" s="10">
        <f t="shared" si="24"/>
        <v>518.4646817846335</v>
      </c>
      <c r="H68" s="10">
        <f t="shared" si="25"/>
        <v>425.2094435417059</v>
      </c>
      <c r="I68" s="10">
        <f t="shared" si="26"/>
        <v>322.04858196426466</v>
      </c>
      <c r="J68" s="10">
        <f t="shared" si="27"/>
        <v>213.3775271901527</v>
      </c>
      <c r="K68" s="10">
        <f t="shared" si="28"/>
        <v>104.25686879478572</v>
      </c>
      <c r="L68" s="10">
        <f t="shared" si="29"/>
        <v>0</v>
      </c>
      <c r="M68" s="6"/>
      <c r="Q68" s="6">
        <f t="shared" si="3"/>
        <v>8.75</v>
      </c>
      <c r="R68" s="10">
        <f t="shared" si="4"/>
        <v>333.43733933435703</v>
      </c>
      <c r="S68" s="4">
        <f t="shared" si="5"/>
        <v>0.33343733933435704</v>
      </c>
    </row>
    <row r="69" spans="1:19" ht="12">
      <c r="A69" s="8">
        <f t="shared" si="18"/>
        <v>32000</v>
      </c>
      <c r="B69" s="10">
        <f t="shared" si="19"/>
        <v>738.9922595614815</v>
      </c>
      <c r="C69" s="10">
        <f t="shared" si="20"/>
        <v>729.586745241342</v>
      </c>
      <c r="D69" s="10">
        <f t="shared" si="21"/>
        <v>701.4916733875041</v>
      </c>
      <c r="E69" s="10">
        <f t="shared" si="22"/>
        <v>655.1700701606387</v>
      </c>
      <c r="F69" s="10">
        <f t="shared" si="23"/>
        <v>591.5684431581029</v>
      </c>
      <c r="G69" s="10">
        <f t="shared" si="24"/>
        <v>512.325865080078</v>
      </c>
      <c r="H69" s="10">
        <f t="shared" si="25"/>
        <v>419.9547172111304</v>
      </c>
      <c r="I69" s="10">
        <f t="shared" si="26"/>
        <v>317.9203730913369</v>
      </c>
      <c r="J69" s="10">
        <f t="shared" si="27"/>
        <v>210.5652100512832</v>
      </c>
      <c r="K69" s="10">
        <f t="shared" si="28"/>
        <v>102.85876530167805</v>
      </c>
      <c r="L69" s="10">
        <f t="shared" si="29"/>
        <v>0</v>
      </c>
      <c r="M69" s="6"/>
      <c r="Q69" s="6">
        <f t="shared" si="3"/>
        <v>8.88888888888889</v>
      </c>
      <c r="R69" s="10">
        <f t="shared" si="4"/>
        <v>329.47557832015514</v>
      </c>
      <c r="S69" s="4">
        <f t="shared" si="5"/>
        <v>0.3294755783201551</v>
      </c>
    </row>
    <row r="70" spans="1:19" ht="12">
      <c r="A70" s="8">
        <f t="shared" si="18"/>
        <v>32500</v>
      </c>
      <c r="B70" s="10">
        <f t="shared" si="19"/>
        <v>731.4678481053699</v>
      </c>
      <c r="C70" s="10">
        <f t="shared" si="20"/>
        <v>722.0987751172047</v>
      </c>
      <c r="D70" s="10">
        <f t="shared" si="21"/>
        <v>694.1255333588633</v>
      </c>
      <c r="E70" s="10">
        <f t="shared" si="22"/>
        <v>648.0499577311913</v>
      </c>
      <c r="F70" s="10">
        <f t="shared" si="23"/>
        <v>584.869147815991</v>
      </c>
      <c r="G70" s="10">
        <f t="shared" si="24"/>
        <v>506.267876602954</v>
      </c>
      <c r="H70" s="10">
        <f t="shared" si="25"/>
        <v>414.7819864278156</v>
      </c>
      <c r="I70" s="10">
        <f t="shared" si="26"/>
        <v>313.8649306335727</v>
      </c>
      <c r="J70" s="10">
        <f t="shared" si="27"/>
        <v>207.8066836120022</v>
      </c>
      <c r="K70" s="10">
        <f t="shared" si="28"/>
        <v>101.48868774624921</v>
      </c>
      <c r="L70" s="10">
        <f t="shared" si="29"/>
        <v>0</v>
      </c>
      <c r="M70" s="6"/>
      <c r="Q70" s="6">
        <f aca="true" t="shared" si="30" ref="Q70:Q133">A70/3600</f>
        <v>9.027777777777779</v>
      </c>
      <c r="R70" s="10">
        <f aca="true" t="shared" si="31" ref="R70:R133">(B70*$V$4+C70*$W$4+D70*$X$4+E70*$Y$4+F70*$Z$4+G70*$AA$4+H70*$AB$4+I70*$AC$4+J70*$AD$4+K70*$AE$4+L70*$AF$4)/(3.14*$L$2^2)</f>
        <v>325.5669452386914</v>
      </c>
      <c r="S70" s="4">
        <f aca="true" t="shared" si="32" ref="S70:S133">(R70-L70)/($R$3-L70)</f>
        <v>0.3255669452386914</v>
      </c>
    </row>
    <row r="71" spans="1:19" ht="12">
      <c r="A71" s="8">
        <f t="shared" si="18"/>
        <v>33000</v>
      </c>
      <c r="B71" s="10">
        <f t="shared" si="19"/>
        <v>723.9725897148378</v>
      </c>
      <c r="C71" s="10">
        <f t="shared" si="20"/>
        <v>714.6437098885187</v>
      </c>
      <c r="D71" s="10">
        <f t="shared" si="21"/>
        <v>686.8026257156965</v>
      </c>
      <c r="E71" s="10">
        <f t="shared" si="22"/>
        <v>640.9870313555899</v>
      </c>
      <c r="F71" s="10">
        <f t="shared" si="23"/>
        <v>578.2405035282177</v>
      </c>
      <c r="G71" s="10">
        <f t="shared" si="24"/>
        <v>500.28920958277024</v>
      </c>
      <c r="H71" s="10">
        <f t="shared" si="25"/>
        <v>409.6890375378383</v>
      </c>
      <c r="I71" s="10">
        <f t="shared" si="26"/>
        <v>309.8799023478813</v>
      </c>
      <c r="J71" s="10">
        <f t="shared" si="27"/>
        <v>205.10003080707415</v>
      </c>
      <c r="K71" s="10">
        <f t="shared" si="28"/>
        <v>100.14558621890549</v>
      </c>
      <c r="L71" s="10">
        <f t="shared" si="29"/>
        <v>0</v>
      </c>
      <c r="M71" s="6"/>
      <c r="Q71" s="6">
        <f t="shared" si="30"/>
        <v>9.166666666666666</v>
      </c>
      <c r="R71" s="10">
        <f t="shared" si="31"/>
        <v>321.71037510433393</v>
      </c>
      <c r="S71" s="4">
        <f t="shared" si="32"/>
        <v>0.3217103751043339</v>
      </c>
    </row>
    <row r="72" spans="1:19" ht="12">
      <c r="A72" s="8">
        <f t="shared" si="18"/>
        <v>33500</v>
      </c>
      <c r="B72" s="10">
        <f t="shared" si="19"/>
        <v>716.5094858537826</v>
      </c>
      <c r="C72" s="10">
        <f t="shared" si="20"/>
        <v>707.224272619304</v>
      </c>
      <c r="D72" s="10">
        <f t="shared" si="21"/>
        <v>679.5248897515933</v>
      </c>
      <c r="E72" s="10">
        <f t="shared" si="22"/>
        <v>633.9821072558875</v>
      </c>
      <c r="F72" s="10">
        <f t="shared" si="23"/>
        <v>571.6821047602822</v>
      </c>
      <c r="G72" s="10">
        <f t="shared" si="24"/>
        <v>494.38840464306577</v>
      </c>
      <c r="H72" s="10">
        <f t="shared" si="25"/>
        <v>404.6737564549185</v>
      </c>
      <c r="I72" s="10">
        <f t="shared" si="26"/>
        <v>305.9630549815575</v>
      </c>
      <c r="J72" s="10">
        <f t="shared" si="27"/>
        <v>202.44343724598963</v>
      </c>
      <c r="K72" s="10">
        <f t="shared" si="28"/>
        <v>98.82846866156841</v>
      </c>
      <c r="L72" s="10">
        <f t="shared" si="29"/>
        <v>0</v>
      </c>
      <c r="M72" s="6"/>
      <c r="Q72" s="6">
        <f t="shared" si="30"/>
        <v>9.305555555555555</v>
      </c>
      <c r="R72" s="10">
        <f t="shared" si="31"/>
        <v>317.9048428280156</v>
      </c>
      <c r="S72" s="4">
        <f t="shared" si="32"/>
        <v>0.3179048428280156</v>
      </c>
    </row>
    <row r="73" spans="1:19" ht="12">
      <c r="A73" s="8">
        <f t="shared" si="18"/>
        <v>34000</v>
      </c>
      <c r="B73" s="10">
        <f t="shared" si="19"/>
        <v>709.0813152661997</v>
      </c>
      <c r="C73" s="10">
        <f t="shared" si="20"/>
        <v>699.8429790824387</v>
      </c>
      <c r="D73" s="10">
        <f t="shared" si="21"/>
        <v>672.2941015578235</v>
      </c>
      <c r="E73" s="10">
        <f t="shared" si="22"/>
        <v>627.0359037561973</v>
      </c>
      <c r="F73" s="10">
        <f t="shared" si="23"/>
        <v>565.1935226706394</v>
      </c>
      <c r="G73" s="10">
        <f t="shared" si="24"/>
        <v>488.5640480627723</v>
      </c>
      <c r="H73" s="10">
        <f t="shared" si="25"/>
        <v>399.73412330351726</v>
      </c>
      <c r="I73" s="10">
        <f t="shared" si="26"/>
        <v>302.1122671689885</v>
      </c>
      <c r="J73" s="10">
        <f t="shared" si="27"/>
        <v>199.8351847472191</v>
      </c>
      <c r="K73" s="10">
        <f t="shared" si="28"/>
        <v>97.53639712118353</v>
      </c>
      <c r="L73" s="10">
        <f t="shared" si="29"/>
        <v>0</v>
      </c>
      <c r="M73" s="6"/>
      <c r="Q73" s="6">
        <f t="shared" si="30"/>
        <v>9.444444444444445</v>
      </c>
      <c r="R73" s="10">
        <f t="shared" si="31"/>
        <v>314.14936101887594</v>
      </c>
      <c r="S73" s="4">
        <f t="shared" si="32"/>
        <v>0.3141493610188759</v>
      </c>
    </row>
    <row r="74" spans="1:19" ht="12">
      <c r="A74" s="8">
        <f t="shared" si="18"/>
        <v>34500</v>
      </c>
      <c r="B74" s="10">
        <f t="shared" si="19"/>
        <v>701.6906463191909</v>
      </c>
      <c r="C74" s="10">
        <f t="shared" si="20"/>
        <v>692.5021494434302</v>
      </c>
      <c r="D74" s="10">
        <f t="shared" si="21"/>
        <v>665.1118837361092</v>
      </c>
      <c r="E74" s="10">
        <f t="shared" si="22"/>
        <v>620.1490478031715</v>
      </c>
      <c r="F74" s="10">
        <f t="shared" si="23"/>
        <v>558.774307573842</v>
      </c>
      <c r="G74" s="10">
        <f t="shared" si="24"/>
        <v>482.8147700451523</v>
      </c>
      <c r="H74" s="10">
        <f t="shared" si="25"/>
        <v>394.86820734689945</v>
      </c>
      <c r="I74" s="10">
        <f t="shared" si="26"/>
        <v>298.32552278930757</v>
      </c>
      <c r="J74" s="10">
        <f t="shared" si="27"/>
        <v>197.27364533076832</v>
      </c>
      <c r="K74" s="10">
        <f t="shared" si="28"/>
        <v>96.26848428051817</v>
      </c>
      <c r="L74" s="10">
        <f t="shared" si="29"/>
        <v>0</v>
      </c>
      <c r="M74" s="6"/>
      <c r="Q74" s="6">
        <f t="shared" si="30"/>
        <v>9.583333333333334</v>
      </c>
      <c r="R74" s="10">
        <f t="shared" si="31"/>
        <v>310.442977928271</v>
      </c>
      <c r="S74" s="4">
        <f t="shared" si="32"/>
        <v>0.31044297792827097</v>
      </c>
    </row>
    <row r="75" spans="1:19" ht="12">
      <c r="A75" s="8">
        <f t="shared" si="18"/>
        <v>35000</v>
      </c>
      <c r="B75" s="10">
        <f t="shared" si="19"/>
        <v>694.3398488185824</v>
      </c>
      <c r="C75" s="10">
        <f t="shared" si="20"/>
        <v>685.2039194188101</v>
      </c>
      <c r="D75" s="10">
        <f t="shared" si="21"/>
        <v>657.9797146089729</v>
      </c>
      <c r="E75" s="10">
        <f t="shared" si="22"/>
        <v>613.3220810718176</v>
      </c>
      <c r="F75" s="10">
        <f t="shared" si="23"/>
        <v>552.4239911700195</v>
      </c>
      <c r="G75" s="10">
        <f t="shared" si="24"/>
        <v>477.13924300670084</v>
      </c>
      <c r="H75" s="10">
        <f t="shared" si="25"/>
        <v>390.07416218743424</v>
      </c>
      <c r="I75" s="10">
        <f t="shared" si="26"/>
        <v>294.6009047517448</v>
      </c>
      <c r="J75" s="10">
        <f t="shared" si="27"/>
        <v>194.75727563106625</v>
      </c>
      <c r="K75" s="10">
        <f t="shared" si="28"/>
        <v>95.02389024190046</v>
      </c>
      <c r="L75" s="10">
        <f t="shared" si="29"/>
        <v>0</v>
      </c>
      <c r="M75" s="6"/>
      <c r="Q75" s="6">
        <f t="shared" si="30"/>
        <v>9.722222222222221</v>
      </c>
      <c r="R75" s="10">
        <f t="shared" si="31"/>
        <v>306.7847755256113</v>
      </c>
      <c r="S75" s="4">
        <f t="shared" si="32"/>
        <v>0.3067847755256113</v>
      </c>
    </row>
    <row r="76" spans="1:19" ht="12">
      <c r="A76" s="8">
        <f t="shared" si="18"/>
        <v>35500</v>
      </c>
      <c r="B76" s="10">
        <f t="shared" si="19"/>
        <v>687.0311052987646</v>
      </c>
      <c r="C76" s="10">
        <f t="shared" si="20"/>
        <v>677.9502509158362</v>
      </c>
      <c r="D76" s="10">
        <f t="shared" si="21"/>
        <v>650.8989369461597</v>
      </c>
      <c r="E76" s="10">
        <f t="shared" si="22"/>
        <v>606.5554656842573</v>
      </c>
      <c r="F76" s="10">
        <f t="shared" si="23"/>
        <v>546.1420885660874</v>
      </c>
      <c r="G76" s="10">
        <f t="shared" si="24"/>
        <v>471.53617989585956</v>
      </c>
      <c r="H76" s="10">
        <f t="shared" si="25"/>
        <v>385.35022122656704</v>
      </c>
      <c r="I76" s="10">
        <f t="shared" si="26"/>
        <v>290.93658917822745</v>
      </c>
      <c r="J76" s="10">
        <f t="shared" si="27"/>
        <v>192.28461169599575</v>
      </c>
      <c r="K76" s="10">
        <f t="shared" si="28"/>
        <v>93.80181954211946</v>
      </c>
      <c r="L76" s="10">
        <f t="shared" si="29"/>
        <v>0</v>
      </c>
      <c r="M76" s="6"/>
      <c r="Q76" s="6">
        <f t="shared" si="30"/>
        <v>9.86111111111111</v>
      </c>
      <c r="R76" s="10">
        <f t="shared" si="31"/>
        <v>303.1738676964191</v>
      </c>
      <c r="S76" s="4">
        <f t="shared" si="32"/>
        <v>0.30317386769641913</v>
      </c>
    </row>
    <row r="77" spans="1:19" ht="12">
      <c r="A77" s="8">
        <f t="shared" si="18"/>
        <v>36000</v>
      </c>
      <c r="B77" s="10">
        <f t="shared" si="19"/>
        <v>679.7664217924219</v>
      </c>
      <c r="C77" s="10">
        <f t="shared" si="20"/>
        <v>670.7429421632262</v>
      </c>
      <c r="D77" s="10">
        <f t="shared" si="21"/>
        <v>643.8707662261356</v>
      </c>
      <c r="E77" s="10">
        <f t="shared" si="22"/>
        <v>599.8495895670014</v>
      </c>
      <c r="F77" s="10">
        <f t="shared" si="23"/>
        <v>539.9281001109659</v>
      </c>
      <c r="G77" s="10">
        <f t="shared" si="24"/>
        <v>466.0043325492562</v>
      </c>
      <c r="H77" s="10">
        <f t="shared" si="25"/>
        <v>380.6946933721305</v>
      </c>
      <c r="I77" s="10">
        <f t="shared" si="26"/>
        <v>287.330839955298</v>
      </c>
      <c r="J77" s="10">
        <f t="shared" si="27"/>
        <v>189.85426414121548</v>
      </c>
      <c r="K77" s="10">
        <f t="shared" si="28"/>
        <v>92.60151837895975</v>
      </c>
      <c r="L77" s="10">
        <f t="shared" si="29"/>
        <v>0</v>
      </c>
      <c r="M77" s="6"/>
      <c r="Q77" s="6">
        <f t="shared" si="30"/>
        <v>10</v>
      </c>
      <c r="R77" s="10">
        <f t="shared" si="31"/>
        <v>299.6093985538185</v>
      </c>
      <c r="S77" s="4">
        <f t="shared" si="32"/>
        <v>0.2996093985538185</v>
      </c>
    </row>
    <row r="78" spans="1:19" ht="12">
      <c r="A78" s="8">
        <f t="shared" si="18"/>
        <v>36500</v>
      </c>
      <c r="B78" s="10">
        <f t="shared" si="19"/>
        <v>672.5476380890653</v>
      </c>
      <c r="C78" s="10">
        <f t="shared" si="20"/>
        <v>663.5836373450186</v>
      </c>
      <c r="D78" s="10">
        <f t="shared" si="21"/>
        <v>636.8962984519158</v>
      </c>
      <c r="E78" s="10">
        <f t="shared" si="22"/>
        <v>593.2047714704489</v>
      </c>
      <c r="F78" s="10">
        <f t="shared" si="23"/>
        <v>533.7815130643875</v>
      </c>
      <c r="G78" s="10">
        <f t="shared" si="24"/>
        <v>460.5424900913963</v>
      </c>
      <c r="H78" s="10">
        <f t="shared" si="25"/>
        <v>376.10595898095653</v>
      </c>
      <c r="I78" s="10">
        <f t="shared" si="26"/>
        <v>283.7820036296921</v>
      </c>
      <c r="J78" s="10">
        <f t="shared" si="27"/>
        <v>187.4649136318766</v>
      </c>
      <c r="K78" s="10">
        <f t="shared" si="28"/>
        <v>91.42227203182767</v>
      </c>
      <c r="L78" s="10">
        <f t="shared" si="29"/>
        <v>0</v>
      </c>
      <c r="M78" s="6"/>
      <c r="Q78" s="6">
        <f t="shared" si="30"/>
        <v>10.13888888888889</v>
      </c>
      <c r="R78" s="10">
        <f t="shared" si="31"/>
        <v>296.0905408554181</v>
      </c>
      <c r="S78" s="4">
        <f t="shared" si="32"/>
        <v>0.29609054085541814</v>
      </c>
    </row>
    <row r="79" spans="1:19" ht="12">
      <c r="A79" s="8">
        <f t="shared" si="18"/>
        <v>37000</v>
      </c>
      <c r="B79" s="10">
        <f t="shared" si="19"/>
        <v>665.376437493828</v>
      </c>
      <c r="C79" s="10">
        <f t="shared" si="20"/>
        <v>656.4738357514924</v>
      </c>
      <c r="D79" s="10">
        <f t="shared" si="21"/>
        <v>629.9765175405145</v>
      </c>
      <c r="E79" s="10">
        <f t="shared" si="22"/>
        <v>586.6212656726124</v>
      </c>
      <c r="F79" s="10">
        <f t="shared" si="23"/>
        <v>527.7018031165252</v>
      </c>
      <c r="G79" s="10">
        <f t="shared" si="24"/>
        <v>455.14947738223793</v>
      </c>
      <c r="H79" s="10">
        <f t="shared" si="25"/>
        <v>371.58246602509655</v>
      </c>
      <c r="I79" s="10">
        <f t="shared" si="26"/>
        <v>280.28850462396645</v>
      </c>
      <c r="J79" s="10">
        <f t="shared" si="27"/>
        <v>185.1153066664566</v>
      </c>
      <c r="K79" s="10">
        <f t="shared" si="28"/>
        <v>90.26340246067329</v>
      </c>
      <c r="L79" s="10">
        <f t="shared" si="29"/>
        <v>0</v>
      </c>
      <c r="M79" s="6"/>
      <c r="Q79" s="6">
        <f t="shared" si="30"/>
        <v>10.277777777777779</v>
      </c>
      <c r="R79" s="10">
        <f t="shared" si="31"/>
        <v>292.6164945182085</v>
      </c>
      <c r="S79" s="4">
        <f t="shared" si="32"/>
        <v>0.29261649451820854</v>
      </c>
    </row>
    <row r="80" spans="1:19" ht="12">
      <c r="A80" s="8">
        <f t="shared" si="18"/>
        <v>37500</v>
      </c>
      <c r="B80" s="10">
        <f t="shared" si="19"/>
        <v>658.2543560999595</v>
      </c>
      <c r="C80" s="10">
        <f t="shared" si="20"/>
        <v>649.4149004624326</v>
      </c>
      <c r="D80" s="10">
        <f t="shared" si="21"/>
        <v>623.1123023051857</v>
      </c>
      <c r="E80" s="10">
        <f t="shared" si="22"/>
        <v>580.099266387509</v>
      </c>
      <c r="F80" s="10">
        <f t="shared" si="23"/>
        <v>521.6884357736258</v>
      </c>
      <c r="G80" s="10">
        <f t="shared" si="24"/>
        <v>449.82415351583853</v>
      </c>
      <c r="H80" s="10">
        <f t="shared" si="25"/>
        <v>367.1227264703276</v>
      </c>
      <c r="I80" s="10">
        <f t="shared" si="26"/>
        <v>276.8488407504242</v>
      </c>
      <c r="J80" s="10">
        <f t="shared" si="27"/>
        <v>182.80425163976074</v>
      </c>
      <c r="K80" s="10">
        <f t="shared" si="28"/>
        <v>89.12426606895689</v>
      </c>
      <c r="L80" s="10">
        <f t="shared" si="29"/>
        <v>0</v>
      </c>
      <c r="M80" s="6"/>
      <c r="Q80" s="6">
        <f t="shared" si="30"/>
        <v>10.416666666666666</v>
      </c>
      <c r="R80" s="10">
        <f t="shared" si="31"/>
        <v>289.186485224703</v>
      </c>
      <c r="S80" s="4">
        <f t="shared" si="32"/>
        <v>0.289186485224703</v>
      </c>
    </row>
    <row r="81" spans="1:19" ht="12">
      <c r="A81" s="8">
        <f t="shared" si="18"/>
        <v>38000</v>
      </c>
      <c r="B81" s="10">
        <f t="shared" si="19"/>
        <v>651.182791589938</v>
      </c>
      <c r="C81" s="10">
        <f t="shared" si="20"/>
        <v>642.4080665790112</v>
      </c>
      <c r="D81" s="10">
        <f t="shared" si="21"/>
        <v>616.3044330493535</v>
      </c>
      <c r="E81" s="10">
        <f t="shared" si="22"/>
        <v>573.6389118972157</v>
      </c>
      <c r="F81" s="10">
        <f t="shared" si="23"/>
        <v>515.7408676230532</v>
      </c>
      <c r="G81" s="10">
        <f t="shared" si="24"/>
        <v>444.56541037222786</v>
      </c>
      <c r="H81" s="10">
        <f t="shared" si="25"/>
        <v>362.72531285602554</v>
      </c>
      <c r="I81" s="10">
        <f t="shared" si="26"/>
        <v>273.4615790032641</v>
      </c>
      <c r="J81" s="10">
        <f t="shared" si="27"/>
        <v>180.53061516421434</v>
      </c>
      <c r="K81" s="10">
        <f t="shared" si="28"/>
        <v>88.00425161777338</v>
      </c>
      <c r="L81" s="10">
        <f t="shared" si="29"/>
        <v>0</v>
      </c>
      <c r="M81" s="6"/>
      <c r="Q81" s="6">
        <f t="shared" si="30"/>
        <v>10.555555555555555</v>
      </c>
      <c r="R81" s="10">
        <f t="shared" si="31"/>
        <v>285.7997631140827</v>
      </c>
      <c r="S81" s="4">
        <f t="shared" si="32"/>
        <v>0.28579976311408267</v>
      </c>
    </row>
    <row r="82" spans="1:19" ht="12">
      <c r="A82" s="8">
        <f t="shared" si="18"/>
        <v>38500</v>
      </c>
      <c r="B82" s="10">
        <f t="shared" si="19"/>
        <v>644.1630115811967</v>
      </c>
      <c r="C82" s="10">
        <f t="shared" si="20"/>
        <v>635.4544490212065</v>
      </c>
      <c r="D82" s="10">
        <f t="shared" si="21"/>
        <v>609.5535977907678</v>
      </c>
      <c r="E82" s="10">
        <f t="shared" si="22"/>
        <v>567.2402884252674</v>
      </c>
      <c r="F82" s="10">
        <f t="shared" si="23"/>
        <v>509.85854748959594</v>
      </c>
      <c r="G82" s="10">
        <f t="shared" si="24"/>
        <v>439.3721712238119</v>
      </c>
      <c r="H82" s="10">
        <f t="shared" si="25"/>
        <v>358.38885506589764</v>
      </c>
      <c r="I82" s="10">
        <f t="shared" si="26"/>
        <v>270.1253516104091</v>
      </c>
      <c r="J82" s="10">
        <f t="shared" si="27"/>
        <v>178.29331863041745</v>
      </c>
      <c r="K82" s="10">
        <f t="shared" si="28"/>
        <v>86.90277827946007</v>
      </c>
      <c r="L82" s="10">
        <f t="shared" si="29"/>
        <v>0</v>
      </c>
      <c r="M82" s="6"/>
      <c r="Q82" s="6">
        <f t="shared" si="30"/>
        <v>10.694444444444445</v>
      </c>
      <c r="R82" s="10">
        <f t="shared" si="31"/>
        <v>282.4556015526073</v>
      </c>
      <c r="S82" s="4">
        <f t="shared" si="32"/>
        <v>0.2824556015526073</v>
      </c>
    </row>
    <row r="83" spans="1:19" ht="12">
      <c r="A83" s="8">
        <f t="shared" si="18"/>
        <v>39000</v>
      </c>
      <c r="B83" s="10">
        <f t="shared" si="19"/>
        <v>637.1961615332045</v>
      </c>
      <c r="C83" s="10">
        <f t="shared" si="20"/>
        <v>628.5550499080739</v>
      </c>
      <c r="D83" s="10">
        <f t="shared" si="21"/>
        <v>602.8603981339585</v>
      </c>
      <c r="E83" s="10">
        <f t="shared" si="22"/>
        <v>560.9034337678607</v>
      </c>
      <c r="F83" s="10">
        <f t="shared" si="23"/>
        <v>504.04091749353705</v>
      </c>
      <c r="G83" s="10">
        <f t="shared" si="24"/>
        <v>434.2433893969119</v>
      </c>
      <c r="H83" s="10">
        <f t="shared" si="25"/>
        <v>354.1120372794927</v>
      </c>
      <c r="I83" s="10">
        <f t="shared" si="26"/>
        <v>266.8388523278588</v>
      </c>
      <c r="J83" s="10">
        <f t="shared" si="27"/>
        <v>176.09133498958744</v>
      </c>
      <c r="K83" s="10">
        <f t="shared" si="28"/>
        <v>85.81929382008822</v>
      </c>
      <c r="L83" s="10">
        <f t="shared" si="29"/>
        <v>0</v>
      </c>
      <c r="M83" s="6"/>
      <c r="Q83" s="6">
        <f t="shared" si="30"/>
        <v>10.833333333333334</v>
      </c>
      <c r="R83" s="10">
        <f t="shared" si="31"/>
        <v>279.1532959779878</v>
      </c>
      <c r="S83" s="4">
        <f t="shared" si="32"/>
        <v>0.27915329597798777</v>
      </c>
    </row>
    <row r="84" spans="1:19" ht="12">
      <c r="A84" s="8">
        <f t="shared" si="18"/>
        <v>39500</v>
      </c>
      <c r="B84" s="10">
        <f t="shared" si="19"/>
        <v>630.2832722331</v>
      </c>
      <c r="C84" s="10">
        <f t="shared" si="20"/>
        <v>621.7107655383523</v>
      </c>
      <c r="D84" s="10">
        <f t="shared" si="21"/>
        <v>596.2253548085514</v>
      </c>
      <c r="E84" s="10">
        <f t="shared" si="22"/>
        <v>554.6283406982016</v>
      </c>
      <c r="F84" s="10">
        <f t="shared" si="23"/>
        <v>498.287414019803</v>
      </c>
      <c r="G84" s="10">
        <f t="shared" si="24"/>
        <v>429.1780469884722</v>
      </c>
      <c r="H84" s="10">
        <f t="shared" si="25"/>
        <v>349.8935950948322</v>
      </c>
      <c r="I84" s="10">
        <f t="shared" si="26"/>
        <v>263.6008329606755</v>
      </c>
      <c r="J84" s="10">
        <f t="shared" si="27"/>
        <v>173.92368574199475</v>
      </c>
      <c r="K84" s="10">
        <f t="shared" si="28"/>
        <v>84.75327290119722</v>
      </c>
      <c r="L84" s="10">
        <f t="shared" si="29"/>
        <v>0</v>
      </c>
      <c r="M84" s="6"/>
      <c r="Q84" s="6">
        <f t="shared" si="30"/>
        <v>10.972222222222221</v>
      </c>
      <c r="R84" s="10">
        <f t="shared" si="31"/>
        <v>275.8921628128245</v>
      </c>
      <c r="S84" s="4">
        <f t="shared" si="32"/>
        <v>0.27589216281282447</v>
      </c>
    </row>
    <row r="85" spans="1:19" ht="12">
      <c r="A85" s="8">
        <f t="shared" si="18"/>
        <v>40000</v>
      </c>
      <c r="B85" s="10">
        <f t="shared" si="19"/>
        <v>623.4252668773019</v>
      </c>
      <c r="C85" s="10">
        <f t="shared" si="20"/>
        <v>614.9223929888869</v>
      </c>
      <c r="D85" s="10">
        <f t="shared" si="21"/>
        <v>589.6489128904341</v>
      </c>
      <c r="E85" s="10">
        <f t="shared" si="22"/>
        <v>548.4149601583002</v>
      </c>
      <c r="F85" s="10">
        <f t="shared" si="23"/>
        <v>492.5974686064733</v>
      </c>
      <c r="G85" s="10">
        <f t="shared" si="24"/>
        <v>424.17515363751096</v>
      </c>
      <c r="H85" s="10">
        <f t="shared" si="25"/>
        <v>345.73231281293226</v>
      </c>
      <c r="I85" s="10">
        <f t="shared" si="26"/>
        <v>260.410100095873</v>
      </c>
      <c r="J85" s="10">
        <f t="shared" si="27"/>
        <v>171.7894381168279</v>
      </c>
      <c r="K85" s="10">
        <f t="shared" si="28"/>
        <v>83.704215491984</v>
      </c>
      <c r="L85" s="10">
        <f t="shared" si="29"/>
        <v>0</v>
      </c>
      <c r="M85" s="6"/>
      <c r="Q85" s="6">
        <f t="shared" si="30"/>
        <v>11.11111111111111</v>
      </c>
      <c r="R85" s="10">
        <f t="shared" si="31"/>
        <v>272.67153844257894</v>
      </c>
      <c r="S85" s="4">
        <f t="shared" si="32"/>
        <v>0.2726715384425789</v>
      </c>
    </row>
    <row r="86" spans="1:19" ht="12">
      <c r="A86" s="8">
        <f t="shared" si="18"/>
        <v>40500</v>
      </c>
      <c r="B86" s="10">
        <f t="shared" si="19"/>
        <v>616.6229677665699</v>
      </c>
      <c r="C86" s="10">
        <f t="shared" si="20"/>
        <v>608.1906363481926</v>
      </c>
      <c r="D86" s="10">
        <f t="shared" si="21"/>
        <v>583.1314467221686</v>
      </c>
      <c r="E86" s="10">
        <f t="shared" si="22"/>
        <v>542.2632042515629</v>
      </c>
      <c r="F86" s="10">
        <f t="shared" si="23"/>
        <v>486.9705087600265</v>
      </c>
      <c r="G86" s="10">
        <f t="shared" si="24"/>
        <v>419.23374535051687</v>
      </c>
      <c r="H86" s="10">
        <f t="shared" si="25"/>
        <v>341.6270208754089</v>
      </c>
      <c r="I86" s="10">
        <f t="shared" si="26"/>
        <v>257.26551203353154</v>
      </c>
      <c r="J86" s="10">
        <f t="shared" si="27"/>
        <v>169.68770243011954</v>
      </c>
      <c r="K86" s="10">
        <f t="shared" si="28"/>
        <v>82.67164538392456</v>
      </c>
      <c r="L86" s="10">
        <f t="shared" si="29"/>
        <v>0</v>
      </c>
      <c r="M86" s="6"/>
      <c r="Q86" s="6">
        <f t="shared" si="30"/>
        <v>11.25</v>
      </c>
      <c r="R86" s="10">
        <f t="shared" si="31"/>
        <v>269.49077825388355</v>
      </c>
      <c r="S86" s="4">
        <f t="shared" si="32"/>
        <v>0.26949077825388357</v>
      </c>
    </row>
    <row r="87" spans="1:19" ht="12">
      <c r="A87" s="8">
        <f t="shared" si="18"/>
        <v>41000</v>
      </c>
      <c r="B87" s="10">
        <f t="shared" si="19"/>
        <v>609.877102631868</v>
      </c>
      <c r="C87" s="10">
        <f t="shared" si="20"/>
        <v>601.5161126022232</v>
      </c>
      <c r="D87" s="10">
        <f t="shared" si="21"/>
        <v>576.6732645484208</v>
      </c>
      <c r="E87" s="10">
        <f t="shared" si="22"/>
        <v>536.1729490486387</v>
      </c>
      <c r="F87" s="10">
        <f t="shared" si="23"/>
        <v>481.40595870390575</v>
      </c>
      <c r="G87" s="10">
        <f t="shared" si="24"/>
        <v>414.35288337970485</v>
      </c>
      <c r="H87" s="10">
        <f t="shared" si="25"/>
        <v>337.57659344677194</v>
      </c>
      <c r="I87" s="10">
        <f t="shared" si="26"/>
        <v>254.16597590343477</v>
      </c>
      <c r="J87" s="10">
        <f t="shared" si="27"/>
        <v>167.61762960844285</v>
      </c>
      <c r="K87" s="10">
        <f t="shared" si="28"/>
        <v>81.65510880048842</v>
      </c>
      <c r="L87" s="10">
        <f t="shared" si="29"/>
        <v>0</v>
      </c>
      <c r="M87" s="6"/>
      <c r="Q87" s="6">
        <f t="shared" si="30"/>
        <v>11.38888888888889</v>
      </c>
      <c r="R87" s="10">
        <f t="shared" si="31"/>
        <v>266.34925572929444</v>
      </c>
      <c r="S87" s="4">
        <f t="shared" si="32"/>
        <v>0.26634925572929447</v>
      </c>
    </row>
    <row r="88" spans="1:19" ht="12">
      <c r="A88" s="8">
        <f t="shared" si="18"/>
        <v>41500</v>
      </c>
      <c r="B88" s="10">
        <f t="shared" si="19"/>
        <v>603.1883106081522</v>
      </c>
      <c r="C88" s="10">
        <f t="shared" si="20"/>
        <v>594.8993571890469</v>
      </c>
      <c r="D88" s="10">
        <f t="shared" si="21"/>
        <v>570.2746128815456</v>
      </c>
      <c r="E88" s="10">
        <f t="shared" si="22"/>
        <v>530.1440372181646</v>
      </c>
      <c r="F88" s="10">
        <f t="shared" si="23"/>
        <v>475.9032400662888</v>
      </c>
      <c r="G88" s="10">
        <f t="shared" si="24"/>
        <v>409.53165315281575</v>
      </c>
      <c r="H88" s="10">
        <f t="shared" si="25"/>
        <v>333.5799461334199</v>
      </c>
      <c r="I88" s="10">
        <f t="shared" si="26"/>
        <v>251.1104449554134</v>
      </c>
      <c r="J88" s="10">
        <f t="shared" si="27"/>
        <v>165.5784088670635</v>
      </c>
      <c r="K88" s="10">
        <f t="shared" si="28"/>
        <v>80.65417309522115</v>
      </c>
      <c r="L88" s="10">
        <f t="shared" si="29"/>
        <v>0</v>
      </c>
      <c r="M88" s="6"/>
      <c r="Q88" s="6">
        <f t="shared" si="30"/>
        <v>11.527777777777779</v>
      </c>
      <c r="R88" s="10">
        <f t="shared" si="31"/>
        <v>263.2463615948759</v>
      </c>
      <c r="S88" s="4">
        <f t="shared" si="32"/>
        <v>0.2632463615948759</v>
      </c>
    </row>
    <row r="89" spans="1:19" ht="12">
      <c r="A89" s="8">
        <f t="shared" si="18"/>
        <v>42000</v>
      </c>
      <c r="B89" s="10">
        <f t="shared" si="19"/>
        <v>596.557147872868</v>
      </c>
      <c r="C89" s="10">
        <f t="shared" si="20"/>
        <v>588.3408292387071</v>
      </c>
      <c r="D89" s="10">
        <f t="shared" si="21"/>
        <v>563.9356806118255</v>
      </c>
      <c r="E89" s="10">
        <f t="shared" si="22"/>
        <v>524.1762804932905</v>
      </c>
      <c r="F89" s="10">
        <f t="shared" si="23"/>
        <v>470.46177251233564</v>
      </c>
      <c r="G89" s="10">
        <f t="shared" si="24"/>
        <v>404.76916325297384</v>
      </c>
      <c r="H89" s="10">
        <f t="shared" si="25"/>
        <v>329.6360338317411</v>
      </c>
      <c r="I89" s="10">
        <f t="shared" si="26"/>
        <v>248.09791601239678</v>
      </c>
      <c r="J89" s="10">
        <f t="shared" si="27"/>
        <v>163.5692655321126</v>
      </c>
      <c r="K89" s="10">
        <f t="shared" si="28"/>
        <v>79.66842553202247</v>
      </c>
      <c r="L89" s="10">
        <f t="shared" si="29"/>
        <v>0</v>
      </c>
      <c r="M89" s="6"/>
      <c r="Q89" s="6">
        <f t="shared" si="30"/>
        <v>11.666666666666666</v>
      </c>
      <c r="R89" s="10">
        <f t="shared" si="31"/>
        <v>260.1815030172575</v>
      </c>
      <c r="S89" s="4">
        <f t="shared" si="32"/>
        <v>0.2601815030172575</v>
      </c>
    </row>
    <row r="90" spans="1:19" ht="12">
      <c r="A90" s="8">
        <f t="shared" si="18"/>
        <v>42500</v>
      </c>
      <c r="B90" s="10">
        <f t="shared" si="19"/>
        <v>589.9840929655393</v>
      </c>
      <c r="C90" s="10">
        <f t="shared" si="20"/>
        <v>581.8409165140588</v>
      </c>
      <c r="D90" s="10">
        <f t="shared" si="21"/>
        <v>557.656602876224</v>
      </c>
      <c r="E90" s="10">
        <f t="shared" si="22"/>
        <v>518.2694619841569</v>
      </c>
      <c r="F90" s="10">
        <f t="shared" si="23"/>
        <v>465.0809743256463</v>
      </c>
      <c r="G90" s="10">
        <f t="shared" si="24"/>
        <v>400.0645444469877</v>
      </c>
      <c r="H90" s="10">
        <f t="shared" si="25"/>
        <v>325.74384869810916</v>
      </c>
      <c r="I90" s="10">
        <f t="shared" si="26"/>
        <v>245.12742707592838</v>
      </c>
      <c r="J90" s="10">
        <f t="shared" si="27"/>
        <v>161.58945899714672</v>
      </c>
      <c r="K90" s="10">
        <f t="shared" si="28"/>
        <v>78.69747214194587</v>
      </c>
      <c r="L90" s="10">
        <f t="shared" si="29"/>
        <v>0</v>
      </c>
      <c r="M90" s="6"/>
      <c r="Q90" s="6">
        <f t="shared" si="30"/>
        <v>11.805555555555555</v>
      </c>
      <c r="R90" s="10">
        <f t="shared" si="31"/>
        <v>257.1541028470407</v>
      </c>
      <c r="S90" s="4">
        <f t="shared" si="32"/>
        <v>0.2571541028470407</v>
      </c>
    </row>
    <row r="91" spans="1:19" ht="12">
      <c r="A91" s="8">
        <f t="shared" si="18"/>
        <v>43000</v>
      </c>
      <c r="B91" s="10">
        <f t="shared" si="19"/>
        <v>583.4695518043549</v>
      </c>
      <c r="C91" s="10">
        <f t="shared" si="20"/>
        <v>575.3999400678565</v>
      </c>
      <c r="D91" s="10">
        <f t="shared" si="21"/>
        <v>551.4374646988824</v>
      </c>
      <c r="E91" s="10">
        <f t="shared" si="22"/>
        <v>512.423338345849</v>
      </c>
      <c r="F91" s="10">
        <f t="shared" si="23"/>
        <v>459.76026294318746</v>
      </c>
      <c r="G91" s="10">
        <f t="shared" si="24"/>
        <v>395.416948760393</v>
      </c>
      <c r="H91" s="10">
        <f t="shared" si="25"/>
        <v>321.90241823393103</v>
      </c>
      <c r="I91" s="10">
        <f t="shared" si="26"/>
        <v>242.19805507459444</v>
      </c>
      <c r="J91" s="10">
        <f t="shared" si="27"/>
        <v>159.6382808051881</v>
      </c>
      <c r="K91" s="10">
        <f t="shared" si="28"/>
        <v>77.74093665129523</v>
      </c>
      <c r="L91" s="10">
        <f t="shared" si="29"/>
        <v>0</v>
      </c>
      <c r="M91" s="6"/>
      <c r="Q91" s="6">
        <f t="shared" si="30"/>
        <v>11.944444444444445</v>
      </c>
      <c r="R91" s="10">
        <f t="shared" si="31"/>
        <v>254.16359890564667</v>
      </c>
      <c r="S91" s="4">
        <f t="shared" si="32"/>
        <v>0.25416359890564666</v>
      </c>
    </row>
    <row r="92" spans="1:19" ht="12">
      <c r="A92" s="8">
        <f t="shared" si="18"/>
        <v>43500</v>
      </c>
      <c r="B92" s="10">
        <f t="shared" si="19"/>
        <v>577.0138624151562</v>
      </c>
      <c r="C92" s="10">
        <f t="shared" si="20"/>
        <v>569.0181586308141</v>
      </c>
      <c r="D92" s="10">
        <f t="shared" si="21"/>
        <v>545.2783044159702</v>
      </c>
      <c r="E92" s="10">
        <f t="shared" si="22"/>
        <v>506.6376418107335</v>
      </c>
      <c r="F92" s="10">
        <f t="shared" si="23"/>
        <v>454.4990554475245</v>
      </c>
      <c r="G92" s="10">
        <f t="shared" si="24"/>
        <v>390.8255485974744</v>
      </c>
      <c r="H92" s="10">
        <f t="shared" si="25"/>
        <v>318.1108034792595</v>
      </c>
      <c r="I92" s="10">
        <f t="shared" si="26"/>
        <v>239.30891374645557</v>
      </c>
      <c r="J92" s="10">
        <f t="shared" si="27"/>
        <v>157.71505284799954</v>
      </c>
      <c r="K92" s="10">
        <f t="shared" si="28"/>
        <v>76.79845947620154</v>
      </c>
      <c r="L92" s="10">
        <f t="shared" si="29"/>
        <v>0</v>
      </c>
      <c r="M92" s="6"/>
      <c r="Q92" s="6">
        <f t="shared" si="30"/>
        <v>12.083333333333334</v>
      </c>
      <c r="R92" s="10">
        <f t="shared" si="31"/>
        <v>251.20944331289743</v>
      </c>
      <c r="S92" s="4">
        <f t="shared" si="32"/>
        <v>0.2512094433128974</v>
      </c>
    </row>
    <row r="93" spans="1:19" ht="12">
      <c r="A93" s="8">
        <f t="shared" si="18"/>
        <v>44000</v>
      </c>
      <c r="B93" s="10">
        <f t="shared" si="19"/>
        <v>570.6172993876826</v>
      </c>
      <c r="C93" s="10">
        <f t="shared" si="20"/>
        <v>562.6957727447952</v>
      </c>
      <c r="D93" s="10">
        <f t="shared" si="21"/>
        <v>539.1791168968876</v>
      </c>
      <c r="E93" s="10">
        <f t="shared" si="22"/>
        <v>500.9120820935242</v>
      </c>
      <c r="F93" s="10">
        <f t="shared" si="23"/>
        <v>449.29676901982475</v>
      </c>
      <c r="G93" s="10">
        <f t="shared" si="24"/>
        <v>386.2895359044761</v>
      </c>
      <c r="H93" s="10">
        <f t="shared" si="25"/>
        <v>314.36809730882476</v>
      </c>
      <c r="I93" s="10">
        <f t="shared" si="26"/>
        <v>236.45915164716428</v>
      </c>
      <c r="J93" s="10">
        <f t="shared" si="27"/>
        <v>155.81912567495297</v>
      </c>
      <c r="K93" s="10">
        <f t="shared" si="28"/>
        <v>75.86969677923194</v>
      </c>
      <c r="L93" s="10">
        <f t="shared" si="29"/>
        <v>0</v>
      </c>
      <c r="M93" s="6"/>
      <c r="Q93" s="6">
        <f t="shared" si="30"/>
        <v>12.222222222222221</v>
      </c>
      <c r="R93" s="10">
        <f t="shared" si="31"/>
        <v>248.29110185280183</v>
      </c>
      <c r="S93" s="4">
        <f t="shared" si="32"/>
        <v>0.24829110185280184</v>
      </c>
    </row>
    <row r="94" spans="1:19" ht="12">
      <c r="A94" s="8">
        <f t="shared" si="18"/>
        <v>44500</v>
      </c>
      <c r="B94" s="10">
        <f t="shared" si="19"/>
        <v>564.2800780733727</v>
      </c>
      <c r="C94" s="10">
        <f t="shared" si="20"/>
        <v>556.4329286547118</v>
      </c>
      <c r="D94" s="10">
        <f t="shared" si="21"/>
        <v>533.1398565732329</v>
      </c>
      <c r="E94" s="10">
        <f t="shared" si="22"/>
        <v>495.24634817688826</v>
      </c>
      <c r="F94" s="10">
        <f t="shared" si="23"/>
        <v>444.1528213567687</v>
      </c>
      <c r="G94" s="10">
        <f t="shared" si="24"/>
        <v>381.8081213741956</v>
      </c>
      <c r="H94" s="10">
        <f t="shared" si="25"/>
        <v>310.67342282466774</v>
      </c>
      <c r="I94" s="10">
        <f t="shared" si="26"/>
        <v>233.64795027599882</v>
      </c>
      <c r="J94" s="10">
        <f t="shared" si="27"/>
        <v>153.9498769044019</v>
      </c>
      <c r="K94" s="10">
        <f t="shared" si="28"/>
        <v>74.95431958391917</v>
      </c>
      <c r="L94" s="10">
        <f t="shared" si="29"/>
        <v>0</v>
      </c>
      <c r="M94" s="6"/>
      <c r="Q94" s="6">
        <f t="shared" si="30"/>
        <v>12.36111111111111</v>
      </c>
      <c r="R94" s="10">
        <f t="shared" si="31"/>
        <v>245.40805337519103</v>
      </c>
      <c r="S94" s="4">
        <f t="shared" si="32"/>
        <v>0.24540805337519103</v>
      </c>
    </row>
    <row r="95" spans="1:19" ht="12">
      <c r="A95" s="8">
        <f t="shared" si="18"/>
        <v>45000</v>
      </c>
      <c r="B95" s="10">
        <f t="shared" si="19"/>
        <v>558.002358538444</v>
      </c>
      <c r="C95" s="10">
        <f t="shared" si="20"/>
        <v>550.2297219721343</v>
      </c>
      <c r="D95" s="10">
        <f t="shared" si="21"/>
        <v>527.1604402863686</v>
      </c>
      <c r="E95" s="10">
        <f t="shared" si="22"/>
        <v>489.6401099849178</v>
      </c>
      <c r="F95" s="10">
        <f t="shared" si="23"/>
        <v>439.0666310542107</v>
      </c>
      <c r="G95" s="10">
        <f t="shared" si="24"/>
        <v>377.3805336901627</v>
      </c>
      <c r="H95" s="10">
        <f t="shared" si="25"/>
        <v>307.0259318398696</v>
      </c>
      <c r="I95" s="10">
        <f t="shared" si="26"/>
        <v>230.87452231255227</v>
      </c>
      <c r="J95" s="10">
        <f t="shared" si="27"/>
        <v>152.10670973097373</v>
      </c>
      <c r="K95" s="10">
        <f t="shared" si="28"/>
        <v>74.0520129434052</v>
      </c>
      <c r="L95" s="10">
        <f t="shared" si="29"/>
        <v>0</v>
      </c>
      <c r="M95" s="6"/>
      <c r="Q95" s="6">
        <f t="shared" si="30"/>
        <v>12.5</v>
      </c>
      <c r="R95" s="10">
        <f t="shared" si="31"/>
        <v>242.55978923100213</v>
      </c>
      <c r="S95" s="4">
        <f t="shared" si="32"/>
        <v>0.24255978923100213</v>
      </c>
    </row>
    <row r="96" spans="1:19" ht="12">
      <c r="A96" s="8">
        <f t="shared" si="18"/>
        <v>45500</v>
      </c>
      <c r="B96" s="10">
        <f t="shared" si="19"/>
        <v>551.7842492853962</v>
      </c>
      <c r="C96" s="10">
        <f t="shared" si="20"/>
        <v>544.0862011230356</v>
      </c>
      <c r="D96" s="10">
        <f t="shared" si="21"/>
        <v>521.2407499638707</v>
      </c>
      <c r="E96" s="10">
        <f t="shared" si="22"/>
        <v>484.0930199513279</v>
      </c>
      <c r="F96" s="10">
        <f t="shared" si="23"/>
        <v>434.03761796017363</v>
      </c>
      <c r="G96" s="10">
        <f t="shared" si="24"/>
        <v>373.00601880862683</v>
      </c>
      <c r="H96" s="10">
        <f t="shared" si="25"/>
        <v>303.42480344817125</v>
      </c>
      <c r="I96" s="10">
        <f t="shared" si="26"/>
        <v>228.13810995728724</v>
      </c>
      <c r="J96" s="10">
        <f t="shared" si="27"/>
        <v>150.2890515226614</v>
      </c>
      <c r="K96" s="10">
        <f t="shared" si="28"/>
        <v>73.16247515967149</v>
      </c>
      <c r="L96" s="10">
        <f t="shared" si="29"/>
        <v>0</v>
      </c>
      <c r="M96" s="6"/>
      <c r="Q96" s="6">
        <f t="shared" si="30"/>
        <v>12.63888888888889</v>
      </c>
      <c r="R96" s="10">
        <f t="shared" si="31"/>
        <v>239.74581273915268</v>
      </c>
      <c r="S96" s="4">
        <f t="shared" si="32"/>
        <v>0.23974581273915269</v>
      </c>
    </row>
    <row r="97" spans="1:19" ht="12">
      <c r="A97" s="8">
        <f t="shared" si="18"/>
        <v>46000</v>
      </c>
      <c r="B97" s="10">
        <f t="shared" si="19"/>
        <v>545.6258107555077</v>
      </c>
      <c r="C97" s="10">
        <f t="shared" si="20"/>
        <v>538.0023705915222</v>
      </c>
      <c r="D97" s="10">
        <f t="shared" si="21"/>
        <v>515.3806351346097</v>
      </c>
      <c r="E97" s="10">
        <f t="shared" si="22"/>
        <v>478.6047144888157</v>
      </c>
      <c r="F97" s="10">
        <f t="shared" si="23"/>
        <v>429.06520349952757</v>
      </c>
      <c r="G97" s="10">
        <f t="shared" si="24"/>
        <v>368.683839276605</v>
      </c>
      <c r="H97" s="10">
        <f t="shared" si="25"/>
        <v>299.8692426745632</v>
      </c>
      <c r="I97" s="10">
        <f t="shared" si="26"/>
        <v>225.43798336960302</v>
      </c>
      <c r="J97" s="10">
        <f t="shared" si="27"/>
        <v>148.4963525020184</v>
      </c>
      <c r="K97" s="10">
        <f t="shared" si="28"/>
        <v>72.28541705008338</v>
      </c>
      <c r="L97" s="10">
        <f t="shared" si="29"/>
        <v>0</v>
      </c>
      <c r="M97" s="6"/>
      <c r="Q97" s="6">
        <f t="shared" si="30"/>
        <v>12.777777777777779</v>
      </c>
      <c r="R97" s="10">
        <f t="shared" si="31"/>
        <v>236.96563868308513</v>
      </c>
      <c r="S97" s="4">
        <f t="shared" si="32"/>
        <v>0.23696563868308512</v>
      </c>
    </row>
    <row r="98" spans="1:19" ht="12">
      <c r="A98" s="8">
        <f t="shared" si="18"/>
        <v>46500</v>
      </c>
      <c r="B98" s="10">
        <f t="shared" si="19"/>
        <v>539.5270586243194</v>
      </c>
      <c r="C98" s="10">
        <f t="shared" si="20"/>
        <v>531.9781939708471</v>
      </c>
      <c r="D98" s="10">
        <f t="shared" si="21"/>
        <v>509.57991529169806</v>
      </c>
      <c r="E98" s="10">
        <f t="shared" si="22"/>
        <v>473.1748153656142</v>
      </c>
      <c r="F98" s="10">
        <f t="shared" si="23"/>
        <v>424.1488109724954</v>
      </c>
      <c r="G98" s="10">
        <f t="shared" si="24"/>
        <v>364.4132735842819</v>
      </c>
      <c r="H98" s="10">
        <f t="shared" si="25"/>
        <v>296.3584792021962</v>
      </c>
      <c r="I98" s="10">
        <f t="shared" si="26"/>
        <v>222.77343919747037</v>
      </c>
      <c r="J98" s="10">
        <f t="shared" si="27"/>
        <v>146.72808450615435</v>
      </c>
      <c r="K98" s="10">
        <f t="shared" si="28"/>
        <v>71.42056125820906</v>
      </c>
      <c r="L98" s="10">
        <f t="shared" si="29"/>
        <v>0</v>
      </c>
      <c r="M98" s="6"/>
      <c r="Q98" s="6">
        <f t="shared" si="30"/>
        <v>12.916666666666666</v>
      </c>
      <c r="R98" s="10">
        <f t="shared" si="31"/>
        <v>234.21879283518203</v>
      </c>
      <c r="S98" s="4">
        <f t="shared" si="32"/>
        <v>0.23421879283518202</v>
      </c>
    </row>
    <row r="99" spans="1:19" ht="12">
      <c r="A99" s="8">
        <f t="shared" si="18"/>
        <v>47000</v>
      </c>
      <c r="B99" s="10">
        <f t="shared" si="19"/>
        <v>533.4879669015415</v>
      </c>
      <c r="C99" s="10">
        <f t="shared" si="20"/>
        <v>526.0135968324496</v>
      </c>
      <c r="D99" s="10">
        <f t="shared" si="21"/>
        <v>503.8383821120495</v>
      </c>
      <c r="E99" s="10">
        <f t="shared" si="22"/>
        <v>467.80293099490046</v>
      </c>
      <c r="F99" s="10">
        <f t="shared" si="23"/>
        <v>419.28786582894315</v>
      </c>
      <c r="G99" s="10">
        <f t="shared" si="24"/>
        <v>360.1936155501015</v>
      </c>
      <c r="H99" s="10">
        <f t="shared" si="25"/>
        <v>292.8917661712213</v>
      </c>
      <c r="I99" s="10">
        <f t="shared" si="26"/>
        <v>220.143799193066</v>
      </c>
      <c r="J99" s="10">
        <f t="shared" si="27"/>
        <v>144.98373982058774</v>
      </c>
      <c r="K99" s="10">
        <f t="shared" si="28"/>
        <v>70.56764160608793</v>
      </c>
      <c r="L99" s="10">
        <f t="shared" si="29"/>
        <v>0</v>
      </c>
      <c r="M99" s="6"/>
      <c r="Q99" s="6">
        <f t="shared" si="30"/>
        <v>13.055555555555555</v>
      </c>
      <c r="R99" s="10">
        <f t="shared" si="31"/>
        <v>231.50481150737005</v>
      </c>
      <c r="S99" s="4">
        <f t="shared" si="32"/>
        <v>0.23150481150737004</v>
      </c>
    </row>
    <row r="100" spans="1:19" ht="12">
      <c r="A100" s="8">
        <f t="shared" si="18"/>
        <v>47500</v>
      </c>
      <c r="B100" s="10">
        <f t="shared" si="19"/>
        <v>527.508470846268</v>
      </c>
      <c r="C100" s="10">
        <f t="shared" si="20"/>
        <v>520.1084694232388</v>
      </c>
      <c r="D100" s="10">
        <f t="shared" si="21"/>
        <v>498.15580154082227</v>
      </c>
      <c r="E100" s="10">
        <f t="shared" si="22"/>
        <v>462.4886576423686</v>
      </c>
      <c r="F100" s="10">
        <f t="shared" si="23"/>
        <v>414.4817959202463</v>
      </c>
      <c r="G100" s="10">
        <f t="shared" si="24"/>
        <v>356.02417373693936</v>
      </c>
      <c r="H100" s="10">
        <f t="shared" si="25"/>
        <v>289.46837904541576</v>
      </c>
      <c r="I100" s="10">
        <f t="shared" si="26"/>
        <v>217.54840890919237</v>
      </c>
      <c r="J100" s="10">
        <f t="shared" si="27"/>
        <v>143.2628300823462</v>
      </c>
      <c r="K100" s="10">
        <f t="shared" si="28"/>
        <v>69.72640248531934</v>
      </c>
      <c r="L100" s="10">
        <f t="shared" si="29"/>
        <v>0</v>
      </c>
      <c r="M100" s="6"/>
      <c r="Q100" s="6">
        <f t="shared" si="30"/>
        <v>13.194444444444445</v>
      </c>
      <c r="R100" s="10">
        <f t="shared" si="31"/>
        <v>228.8232411263388</v>
      </c>
      <c r="S100" s="4">
        <f t="shared" si="32"/>
        <v>0.22882324112633878</v>
      </c>
    </row>
    <row r="101" spans="1:19" ht="12">
      <c r="A101" s="8">
        <f t="shared" si="18"/>
        <v>48000</v>
      </c>
      <c r="B101" s="10">
        <f t="shared" si="19"/>
        <v>521.5884697078446</v>
      </c>
      <c r="C101" s="10">
        <f t="shared" si="20"/>
        <v>514.2626692008168</v>
      </c>
      <c r="D101" s="10">
        <f t="shared" si="21"/>
        <v>492.53191574857135</v>
      </c>
      <c r="E101" s="10">
        <f t="shared" si="22"/>
        <v>457.231580556949</v>
      </c>
      <c r="F101" s="10">
        <f t="shared" si="23"/>
        <v>409.73003173037364</v>
      </c>
      <c r="G101" s="10">
        <f t="shared" si="24"/>
        <v>351.9042708977994</v>
      </c>
      <c r="H101" s="10">
        <f t="shared" si="25"/>
        <v>286.08761454268006</v>
      </c>
      <c r="I101" s="10">
        <f t="shared" si="26"/>
        <v>214.98663647159538</v>
      </c>
      <c r="J101" s="10">
        <f t="shared" si="27"/>
        <v>141.56488524801165</v>
      </c>
      <c r="K101" s="10">
        <f t="shared" si="28"/>
        <v>68.89659828452366</v>
      </c>
      <c r="L101" s="10">
        <f t="shared" si="29"/>
        <v>0</v>
      </c>
      <c r="M101" s="6"/>
      <c r="Q101" s="6">
        <f t="shared" si="30"/>
        <v>13.333333333333334</v>
      </c>
      <c r="R101" s="10">
        <f t="shared" si="31"/>
        <v>226.17363783189663</v>
      </c>
      <c r="S101" s="4">
        <f t="shared" si="32"/>
        <v>0.22617363783189662</v>
      </c>
    </row>
    <row r="102" spans="1:19" ht="12">
      <c r="A102" s="8">
        <f t="shared" si="18"/>
        <v>48500</v>
      </c>
      <c r="B102" s="10">
        <f t="shared" si="19"/>
        <v>515.7278293022224</v>
      </c>
      <c r="C102" s="10">
        <f t="shared" si="20"/>
        <v>508.476023215846</v>
      </c>
      <c r="D102" s="10">
        <f t="shared" si="21"/>
        <v>486.96644496850257</v>
      </c>
      <c r="E102" s="10">
        <f t="shared" si="22"/>
        <v>452.03127502935183</v>
      </c>
      <c r="F102" s="10">
        <f t="shared" si="23"/>
        <v>405.0320065876951</v>
      </c>
      <c r="G102" s="10">
        <f t="shared" si="24"/>
        <v>347.83324344953655</v>
      </c>
      <c r="H102" s="10">
        <f t="shared" si="25"/>
        <v>282.74878962571694</v>
      </c>
      <c r="I102" s="10">
        <f t="shared" si="26"/>
        <v>212.4578714226003</v>
      </c>
      <c r="J102" s="10">
        <f t="shared" si="27"/>
        <v>139.8894526226924</v>
      </c>
      <c r="K102" s="10">
        <f t="shared" si="28"/>
        <v>68.07799285089418</v>
      </c>
      <c r="L102" s="10">
        <f t="shared" si="29"/>
        <v>0</v>
      </c>
      <c r="M102" s="6"/>
      <c r="Q102" s="6">
        <f t="shared" si="30"/>
        <v>13.472222222222221</v>
      </c>
      <c r="R102" s="10">
        <f t="shared" si="31"/>
        <v>223.55556709708472</v>
      </c>
      <c r="S102" s="4">
        <f t="shared" si="32"/>
        <v>0.2235555670970847</v>
      </c>
    </row>
    <row r="103" spans="1:19" ht="12">
      <c r="A103" s="8">
        <f t="shared" si="18"/>
        <v>49000</v>
      </c>
      <c r="B103" s="10">
        <f t="shared" si="19"/>
        <v>509.92638443312126</v>
      </c>
      <c r="C103" s="10">
        <f t="shared" si="20"/>
        <v>502.74833035028064</v>
      </c>
      <c r="D103" s="10">
        <f t="shared" si="21"/>
        <v>481.4590892208164</v>
      </c>
      <c r="E103" s="10">
        <f t="shared" si="22"/>
        <v>446.88730738282374</v>
      </c>
      <c r="F103" s="10">
        <f t="shared" si="23"/>
        <v>400.38715685889935</v>
      </c>
      <c r="G103" s="10">
        <f t="shared" si="24"/>
        <v>343.81044097316476</v>
      </c>
      <c r="H103" s="10">
        <f t="shared" si="25"/>
        <v>279.45124054940857</v>
      </c>
      <c r="I103" s="10">
        <f t="shared" si="26"/>
        <v>209.96152363177026</v>
      </c>
      <c r="J103" s="10">
        <f t="shared" si="27"/>
        <v>138.236095946168</v>
      </c>
      <c r="K103" s="10">
        <f t="shared" si="28"/>
        <v>67.27035898371173</v>
      </c>
      <c r="L103" s="10">
        <f t="shared" si="29"/>
        <v>0</v>
      </c>
      <c r="M103" s="6"/>
      <c r="Q103" s="6">
        <f t="shared" si="30"/>
        <v>13.61111111111111</v>
      </c>
      <c r="R103" s="10">
        <f t="shared" si="31"/>
        <v>220.9686033687507</v>
      </c>
      <c r="S103" s="4">
        <f t="shared" si="32"/>
        <v>0.2209686033687507</v>
      </c>
    </row>
    <row r="104" spans="1:19" ht="12">
      <c r="A104" s="8">
        <f t="shared" si="18"/>
        <v>49500</v>
      </c>
      <c r="B104" s="10">
        <f t="shared" si="19"/>
        <v>504.18394116684874</v>
      </c>
      <c r="C104" s="10">
        <f t="shared" si="20"/>
        <v>497.07936341972544</v>
      </c>
      <c r="D104" s="10">
        <f t="shared" si="21"/>
        <v>476.00952993073787</v>
      </c>
      <c r="E104" s="10">
        <f t="shared" si="22"/>
        <v>441.7992359002402</v>
      </c>
      <c r="F104" s="10">
        <f t="shared" si="23"/>
        <v>395.79492212629583</v>
      </c>
      <c r="G104" s="10">
        <f t="shared" si="24"/>
        <v>339.8352257393706</v>
      </c>
      <c r="H104" s="10">
        <f t="shared" si="25"/>
        <v>276.1943219616089</v>
      </c>
      <c r="I104" s="10">
        <f t="shared" si="26"/>
        <v>207.49702226955975</v>
      </c>
      <c r="J104" s="10">
        <f t="shared" si="27"/>
        <v>136.60439453269646</v>
      </c>
      <c r="K104" s="10">
        <f t="shared" si="28"/>
        <v>66.47347795783655</v>
      </c>
      <c r="L104" s="10">
        <f t="shared" si="29"/>
        <v>0</v>
      </c>
      <c r="M104" s="6"/>
      <c r="Q104" s="6">
        <f t="shared" si="30"/>
        <v>13.75</v>
      </c>
      <c r="R104" s="10">
        <f t="shared" si="31"/>
        <v>218.41232972736972</v>
      </c>
      <c r="S104" s="4">
        <f t="shared" si="32"/>
        <v>0.21841232972736974</v>
      </c>
    </row>
    <row r="105" spans="1:19" ht="12">
      <c r="A105" s="8">
        <f t="shared" si="18"/>
        <v>50000</v>
      </c>
      <c r="B105" s="10">
        <f t="shared" si="19"/>
        <v>498.50027896915014</v>
      </c>
      <c r="C105" s="10">
        <f t="shared" si="20"/>
        <v>491.46887114774154</v>
      </c>
      <c r="D105" s="10">
        <f t="shared" si="21"/>
        <v>470.6174314464616</v>
      </c>
      <c r="E105" s="10">
        <f t="shared" si="22"/>
        <v>436.76661169140283</v>
      </c>
      <c r="F105" s="10">
        <f t="shared" si="23"/>
        <v>391.25474534967793</v>
      </c>
      <c r="G105" s="10">
        <f t="shared" si="24"/>
        <v>335.9069722579096</v>
      </c>
      <c r="H105" s="10">
        <f t="shared" si="25"/>
        <v>272.9774060542546</v>
      </c>
      <c r="I105" s="10">
        <f t="shared" si="26"/>
        <v>205.0638148401839</v>
      </c>
      <c r="J105" s="10">
        <f t="shared" si="27"/>
        <v>134.99394246120062</v>
      </c>
      <c r="K105" s="10">
        <f t="shared" si="28"/>
        <v>65.68713907532236</v>
      </c>
      <c r="L105" s="10">
        <f t="shared" si="29"/>
        <v>0</v>
      </c>
      <c r="M105" s="6"/>
      <c r="Q105" s="6">
        <f t="shared" si="30"/>
        <v>13.88888888888889</v>
      </c>
      <c r="R105" s="10">
        <f t="shared" si="31"/>
        <v>215.88633756497194</v>
      </c>
      <c r="S105" s="4">
        <f t="shared" si="32"/>
        <v>0.21588633756497194</v>
      </c>
    </row>
    <row r="106" spans="1:19" ht="12">
      <c r="A106" s="8">
        <f t="shared" si="18"/>
        <v>50500</v>
      </c>
      <c r="B106" s="10">
        <f t="shared" si="19"/>
        <v>492.8751527120233</v>
      </c>
      <c r="C106" s="10">
        <f t="shared" si="20"/>
        <v>485.9165800194984</v>
      </c>
      <c r="D106" s="10">
        <f t="shared" si="21"/>
        <v>465.28244246288887</v>
      </c>
      <c r="E106" s="10">
        <f t="shared" si="22"/>
        <v>431.78897950417684</v>
      </c>
      <c r="F106" s="10">
        <f t="shared" si="23"/>
        <v>386.76607301383194</v>
      </c>
      <c r="G106" s="10">
        <f t="shared" si="24"/>
        <v>332.02506684962384</v>
      </c>
      <c r="H106" s="10">
        <f t="shared" si="25"/>
        <v>269.799881761876</v>
      </c>
      <c r="I106" s="10">
        <f t="shared" si="26"/>
        <v>202.66136627015777</v>
      </c>
      <c r="J106" s="10">
        <f t="shared" si="27"/>
        <v>133.40434781276088</v>
      </c>
      <c r="K106" s="10">
        <f t="shared" si="28"/>
        <v>64.9111392434202</v>
      </c>
      <c r="L106" s="10">
        <f t="shared" si="29"/>
        <v>0</v>
      </c>
      <c r="M106" s="6"/>
      <c r="Q106" s="6">
        <f t="shared" si="30"/>
        <v>14.027777777777779</v>
      </c>
      <c r="R106" s="10">
        <f t="shared" si="31"/>
        <v>213.3902262801097</v>
      </c>
      <c r="S106" s="4">
        <f t="shared" si="32"/>
        <v>0.21339022628010967</v>
      </c>
    </row>
    <row r="107" spans="1:19" ht="12">
      <c r="A107" s="8">
        <f t="shared" si="18"/>
        <v>51000</v>
      </c>
      <c r="B107" s="10">
        <f t="shared" si="19"/>
        <v>487.30829455800335</v>
      </c>
      <c r="C107" s="10">
        <f t="shared" si="20"/>
        <v>480.42219602176806</v>
      </c>
      <c r="D107" s="10">
        <f t="shared" si="21"/>
        <v>460.00419735670226</v>
      </c>
      <c r="E107" s="10">
        <f t="shared" si="22"/>
        <v>426.86587848288167</v>
      </c>
      <c r="F107" s="10">
        <f t="shared" si="23"/>
        <v>382.3283552626955</v>
      </c>
      <c r="G107" s="10">
        <f t="shared" si="24"/>
        <v>328.1889072398768</v>
      </c>
      <c r="H107" s="10">
        <f t="shared" si="25"/>
        <v>266.66115400475746</v>
      </c>
      <c r="I107" s="10">
        <f t="shared" si="26"/>
        <v>200.28915804917753</v>
      </c>
      <c r="J107" s="10">
        <f t="shared" si="27"/>
        <v>131.8352319525379</v>
      </c>
      <c r="K107" s="10">
        <f t="shared" si="28"/>
        <v>64.1452825773514</v>
      </c>
      <c r="L107" s="10">
        <f t="shared" si="29"/>
        <v>0</v>
      </c>
      <c r="M107" s="6"/>
      <c r="Q107" s="6">
        <f t="shared" si="30"/>
        <v>14.166666666666666</v>
      </c>
      <c r="R107" s="10">
        <f t="shared" si="31"/>
        <v>210.9236029888597</v>
      </c>
      <c r="S107" s="4">
        <f t="shared" si="32"/>
        <v>0.2109236029888597</v>
      </c>
    </row>
    <row r="108" spans="1:19" ht="12">
      <c r="A108" s="8">
        <f t="shared" si="18"/>
        <v>51500</v>
      </c>
      <c r="B108" s="10">
        <f t="shared" si="19"/>
        <v>481.7994157290151</v>
      </c>
      <c r="C108" s="10">
        <f t="shared" si="20"/>
        <v>474.9854062758718</v>
      </c>
      <c r="D108" s="10">
        <f t="shared" si="21"/>
        <v>454.78231743800694</v>
      </c>
      <c r="E108" s="10">
        <f t="shared" si="22"/>
        <v>421.99684287714166</v>
      </c>
      <c r="F108" s="10">
        <f t="shared" si="23"/>
        <v>377.9410460210938</v>
      </c>
      <c r="G108" s="10">
        <f t="shared" si="24"/>
        <v>324.3979021722579</v>
      </c>
      <c r="H108" s="10">
        <f t="shared" si="25"/>
        <v>263.56064297415367</v>
      </c>
      <c r="I108" s="10">
        <f t="shared" si="26"/>
        <v>197.94668742021958</v>
      </c>
      <c r="J108" s="10">
        <f t="shared" si="27"/>
        <v>130.28622885343069</v>
      </c>
      <c r="K108" s="10">
        <f t="shared" si="28"/>
        <v>63.389380026334656</v>
      </c>
      <c r="L108" s="10">
        <f t="shared" si="29"/>
        <v>0</v>
      </c>
      <c r="M108" s="6"/>
      <c r="Q108" s="6">
        <f t="shared" si="30"/>
        <v>14.305555555555555</v>
      </c>
      <c r="R108" s="10">
        <f t="shared" si="31"/>
        <v>208.48608225092033</v>
      </c>
      <c r="S108" s="4">
        <f t="shared" si="32"/>
        <v>0.20848608225092033</v>
      </c>
    </row>
    <row r="109" spans="1:19" ht="12">
      <c r="A109" s="8">
        <f t="shared" si="18"/>
        <v>52000</v>
      </c>
      <c r="B109" s="10">
        <f t="shared" si="19"/>
        <v>476.34820816650046</v>
      </c>
      <c r="C109" s="10">
        <f t="shared" si="20"/>
        <v>469.6058805698267</v>
      </c>
      <c r="D109" s="10">
        <f t="shared" si="21"/>
        <v>449.61641212347035</v>
      </c>
      <c r="E109" s="10">
        <f t="shared" si="22"/>
        <v>417.18140270420804</v>
      </c>
      <c r="F109" s="10">
        <f t="shared" si="23"/>
        <v>373.6036031049141</v>
      </c>
      <c r="G109" s="10">
        <f t="shared" si="24"/>
        <v>320.6514710414654</v>
      </c>
      <c r="H109" s="10">
        <f t="shared" si="25"/>
        <v>260.49778345712036</v>
      </c>
      <c r="I109" s="10">
        <f t="shared" si="26"/>
        <v>195.63346661592402</v>
      </c>
      <c r="J109" s="10">
        <f t="shared" si="27"/>
        <v>128.75698445894568</v>
      </c>
      <c r="K109" s="10">
        <f t="shared" si="28"/>
        <v>62.64324902144881</v>
      </c>
      <c r="L109" s="10">
        <f t="shared" si="29"/>
        <v>0</v>
      </c>
      <c r="M109" s="6"/>
      <c r="Q109" s="6">
        <f t="shared" si="30"/>
        <v>14.444444444444445</v>
      </c>
      <c r="R109" s="10">
        <f t="shared" si="31"/>
        <v>206.07728580991963</v>
      </c>
      <c r="S109" s="4">
        <f t="shared" si="32"/>
        <v>0.20607728580991963</v>
      </c>
    </row>
    <row r="110" spans="1:19" ht="12">
      <c r="A110" s="8">
        <f t="shared" si="18"/>
        <v>52500</v>
      </c>
      <c r="B110" s="10">
        <f t="shared" si="19"/>
        <v>470.95434608916145</v>
      </c>
      <c r="C110" s="10">
        <f t="shared" si="20"/>
        <v>464.2832727955872</v>
      </c>
      <c r="D110" s="10">
        <f t="shared" si="21"/>
        <v>444.50608003560825</v>
      </c>
      <c r="E110" s="10">
        <f t="shared" si="22"/>
        <v>412.4190843675832</v>
      </c>
      <c r="F110" s="10">
        <f t="shared" si="23"/>
        <v>369.3154883205146</v>
      </c>
      <c r="G110" s="10">
        <f t="shared" si="24"/>
        <v>316.94904354433027</v>
      </c>
      <c r="H110" s="10">
        <f t="shared" si="25"/>
        <v>257.4720241986578</v>
      </c>
      <c r="I110" s="10">
        <f t="shared" si="26"/>
        <v>193.34902213850796</v>
      </c>
      <c r="J110" s="10">
        <f t="shared" si="27"/>
        <v>127.24715608291103</v>
      </c>
      <c r="K110" s="10">
        <f t="shared" si="28"/>
        <v>61.90671314400346</v>
      </c>
      <c r="L110" s="10">
        <f t="shared" si="29"/>
        <v>0</v>
      </c>
      <c r="M110" s="6"/>
      <c r="Q110" s="6">
        <f t="shared" si="30"/>
        <v>14.583333333333334</v>
      </c>
      <c r="R110" s="10">
        <f t="shared" si="31"/>
        <v>203.69684234710456</v>
      </c>
      <c r="S110" s="4">
        <f t="shared" si="32"/>
        <v>0.20369684234710456</v>
      </c>
    </row>
    <row r="111" spans="1:19" ht="12">
      <c r="A111" s="8">
        <f t="shared" si="18"/>
        <v>53000</v>
      </c>
      <c r="B111" s="10">
        <f t="shared" si="19"/>
        <v>465.617487454302</v>
      </c>
      <c r="C111" s="10">
        <f t="shared" si="20"/>
        <v>459.01722229695093</v>
      </c>
      <c r="D111" s="10">
        <f t="shared" si="21"/>
        <v>439.4509100325988</v>
      </c>
      <c r="E111" s="10">
        <f t="shared" si="22"/>
        <v>407.7094112346047</v>
      </c>
      <c r="F111" s="10">
        <f t="shared" si="23"/>
        <v>365.07616755411016</v>
      </c>
      <c r="G111" s="10">
        <f t="shared" si="24"/>
        <v>313.2900593479955</v>
      </c>
      <c r="H111" s="10">
        <f t="shared" si="25"/>
        <v>254.48282729899861</v>
      </c>
      <c r="I111" s="10">
        <f t="shared" si="26"/>
        <v>191.09289408062216</v>
      </c>
      <c r="J111" s="10">
        <f t="shared" si="27"/>
        <v>125.7564118438176</v>
      </c>
      <c r="K111" s="10">
        <f t="shared" si="28"/>
        <v>61.17960181317416</v>
      </c>
      <c r="L111" s="10">
        <f t="shared" si="29"/>
        <v>0</v>
      </c>
      <c r="M111" s="6"/>
      <c r="Q111" s="6">
        <f t="shared" si="30"/>
        <v>14.722222222222221</v>
      </c>
      <c r="R111" s="10">
        <f t="shared" si="31"/>
        <v>201.34438724763243</v>
      </c>
      <c r="S111" s="4">
        <f t="shared" si="32"/>
        <v>0.20134438724763243</v>
      </c>
    </row>
    <row r="112" spans="1:19" ht="12">
      <c r="A112" s="8">
        <f t="shared" si="18"/>
        <v>53500</v>
      </c>
      <c r="B112" s="10">
        <f t="shared" si="19"/>
        <v>460.33727532842113</v>
      </c>
      <c r="C112" s="10">
        <f t="shared" si="20"/>
        <v>453.8073551333804</v>
      </c>
      <c r="D112" s="10">
        <f t="shared" si="21"/>
        <v>434.4504821727531</v>
      </c>
      <c r="E112" s="10">
        <f t="shared" si="22"/>
        <v>403.05190417548835</v>
      </c>
      <c r="F112" s="10">
        <f t="shared" si="23"/>
        <v>360.8851108518209</v>
      </c>
      <c r="G112" s="10">
        <f t="shared" si="24"/>
        <v>309.6739677743168</v>
      </c>
      <c r="H112" s="10">
        <f t="shared" si="25"/>
        <v>251.5296676439998</v>
      </c>
      <c r="I112" s="10">
        <f t="shared" si="26"/>
        <v>188.86463548471966</v>
      </c>
      <c r="J112" s="10">
        <f t="shared" si="27"/>
        <v>124.28443013170671</v>
      </c>
      <c r="K112" s="10">
        <f t="shared" si="28"/>
        <v>60.46174999173671</v>
      </c>
      <c r="L112" s="10">
        <f t="shared" si="29"/>
        <v>0</v>
      </c>
      <c r="M112" s="6"/>
      <c r="Q112" s="6">
        <f t="shared" si="30"/>
        <v>14.86111111111111</v>
      </c>
      <c r="R112" s="10">
        <f t="shared" si="31"/>
        <v>199.01956237873182</v>
      </c>
      <c r="S112" s="4">
        <f t="shared" si="32"/>
        <v>0.1990195623787318</v>
      </c>
    </row>
    <row r="113" spans="1:19" ht="12">
      <c r="A113" s="8">
        <f aca="true" t="shared" si="33" ref="A113:A176">A112+$O$2</f>
        <v>54000</v>
      </c>
      <c r="B113" s="10">
        <f aca="true" t="shared" si="34" ref="B113:B176">4*$O$4*C112+(1-4*$O$4)*B112</f>
        <v>455.1133391723885</v>
      </c>
      <c r="C113" s="10">
        <f aca="true" t="shared" si="35" ref="C113:C176">$O$4*(1+1/2/C$1)*D112+$O$4*(1-1/2/C$1)*B112+(1-2*$O$4)*C112</f>
        <v>448.65328526469625</v>
      </c>
      <c r="D113" s="10">
        <f aca="true" t="shared" si="36" ref="D113:D176">$O$4*(1+1/2/D$1)*E112+$O$4*(1-1/2/D$1)*C112+(1-2*$O$4)*D112</f>
        <v>429.504368617531</v>
      </c>
      <c r="E113" s="10">
        <f aca="true" t="shared" si="37" ref="E113:E176">$O$4*(1+1/2/E$1)*F112+$O$4*(1-1/2/E$1)*D112+(1-2*$O$4)*E112</f>
        <v>398.44608206617676</v>
      </c>
      <c r="F113" s="10">
        <f aca="true" t="shared" si="38" ref="F113:F176">$O$4*(1+1/2/F$1)*G112+$O$4*(1-1/2/F$1)*E112+(1-2*$O$4)*F112</f>
        <v>356.7417924910243</v>
      </c>
      <c r="G113" s="10">
        <f aca="true" t="shared" si="39" ref="G113:G176">$O$4*(1+1/2/G$1)*H112+$O$4*(1-1/2/G$1)*F112+(1-2*$O$4)*G112</f>
        <v>306.10022749959785</v>
      </c>
      <c r="H113" s="10">
        <f aca="true" t="shared" si="40" ref="H113:H176">$O$4*(1+1/2/H$1)*I112+$O$4*(1-1/2/H$1)*G112+(1-2*$O$4)*H112</f>
        <v>248.61203236671386</v>
      </c>
      <c r="I113" s="10">
        <f aca="true" t="shared" si="41" ref="I113:I176">$O$4*(1+1/2/I$1)*J112+$O$4*(1-1/2/I$1)*H112+(1-2*$O$4)*I112</f>
        <v>186.66381173865463</v>
      </c>
      <c r="J113" s="10">
        <f aca="true" t="shared" si="42" ref="J113:J176">$O$4*(1+1/2/J$1)*K112+$O$4*(1-1/2/J$1)*I112+(1-2*$O$4)*J112</f>
        <v>122.83089910565302</v>
      </c>
      <c r="K113" s="10">
        <f aca="true" t="shared" si="43" ref="K113:K176">$O$4*(1+1/2/K$1)*L112+$O$4*(1-1/2/K$1)*J112+(1-2*$O$4)*K112</f>
        <v>59.75299790880885</v>
      </c>
      <c r="L113" s="10">
        <f aca="true" t="shared" si="44" ref="L113:L176">L112</f>
        <v>0</v>
      </c>
      <c r="M113" s="6"/>
      <c r="Q113" s="6">
        <f t="shared" si="30"/>
        <v>15</v>
      </c>
      <c r="R113" s="10">
        <f t="shared" si="31"/>
        <v>196.72201587904584</v>
      </c>
      <c r="S113" s="4">
        <f t="shared" si="32"/>
        <v>0.19672201587904584</v>
      </c>
    </row>
    <row r="114" spans="1:19" ht="12">
      <c r="A114" s="8">
        <f t="shared" si="33"/>
        <v>54500</v>
      </c>
      <c r="B114" s="10">
        <f t="shared" si="34"/>
        <v>449.9452960462347</v>
      </c>
      <c r="C114" s="10">
        <f t="shared" si="35"/>
        <v>443.5546156613159</v>
      </c>
      <c r="D114" s="10">
        <f t="shared" si="36"/>
        <v>424.6121344767672</v>
      </c>
      <c r="E114" s="10">
        <f t="shared" si="37"/>
        <v>393.8914622572002</v>
      </c>
      <c r="F114" s="10">
        <f t="shared" si="38"/>
        <v>352.645691043605</v>
      </c>
      <c r="G114" s="10">
        <f t="shared" si="39"/>
        <v>302.56830626882015</v>
      </c>
      <c r="H114" s="10">
        <f t="shared" si="40"/>
        <v>245.72942033832976</v>
      </c>
      <c r="I114" s="10">
        <f t="shared" si="41"/>
        <v>184.4900000053653</v>
      </c>
      <c r="J114" s="10">
        <f t="shared" si="42"/>
        <v>121.39551622001143</v>
      </c>
      <c r="K114" s="10">
        <f t="shared" si="43"/>
        <v>59.05319079857532</v>
      </c>
      <c r="L114" s="10">
        <f t="shared" si="44"/>
        <v>0</v>
      </c>
      <c r="M114" s="6"/>
      <c r="Q114" s="6">
        <f t="shared" si="30"/>
        <v>15.13888888888889</v>
      </c>
      <c r="R114" s="10">
        <f t="shared" si="31"/>
        <v>194.4514019585111</v>
      </c>
      <c r="S114" s="4">
        <f t="shared" si="32"/>
        <v>0.1944514019585111</v>
      </c>
    </row>
    <row r="115" spans="1:19" ht="12">
      <c r="A115" s="8">
        <f t="shared" si="33"/>
        <v>55000</v>
      </c>
      <c r="B115" s="10">
        <f t="shared" si="34"/>
        <v>444.8327517382997</v>
      </c>
      <c r="C115" s="10">
        <f t="shared" si="35"/>
        <v>438.51093934444316</v>
      </c>
      <c r="D115" s="10">
        <f t="shared" si="36"/>
        <v>419.77333859955775</v>
      </c>
      <c r="E115" s="10">
        <f t="shared" si="37"/>
        <v>389.3875610106225</v>
      </c>
      <c r="F115" s="10">
        <f t="shared" si="38"/>
        <v>348.5962894316576</v>
      </c>
      <c r="G115" s="10">
        <f t="shared" si="39"/>
        <v>299.07768062357354</v>
      </c>
      <c r="H115" s="10">
        <f t="shared" si="40"/>
        <v>242.88134168677735</v>
      </c>
      <c r="I115" s="10">
        <f t="shared" si="41"/>
        <v>182.34278868462573</v>
      </c>
      <c r="J115" s="10">
        <f t="shared" si="42"/>
        <v>119.9779877777101</v>
      </c>
      <c r="K115" s="10">
        <f t="shared" si="43"/>
        <v>58.36217865403624</v>
      </c>
      <c r="L115" s="10">
        <f t="shared" si="44"/>
        <v>0</v>
      </c>
      <c r="M115" s="6"/>
      <c r="Q115" s="6">
        <f t="shared" si="30"/>
        <v>15.277777777777779</v>
      </c>
      <c r="R115" s="10">
        <f t="shared" si="31"/>
        <v>192.20738070816523</v>
      </c>
      <c r="S115" s="4">
        <f t="shared" si="32"/>
        <v>0.19220738070816523</v>
      </c>
    </row>
    <row r="116" spans="1:19" ht="12">
      <c r="A116" s="8">
        <f t="shared" si="33"/>
        <v>55500</v>
      </c>
      <c r="B116" s="10">
        <f t="shared" si="34"/>
        <v>439.7753018232145</v>
      </c>
      <c r="C116" s="10">
        <f t="shared" si="35"/>
        <v>433.52184036036317</v>
      </c>
      <c r="D116" s="10">
        <f t="shared" si="36"/>
        <v>414.98753431405675</v>
      </c>
      <c r="E116" s="10">
        <f t="shared" si="37"/>
        <v>384.9338939070199</v>
      </c>
      <c r="F116" s="10">
        <f t="shared" si="38"/>
        <v>344.5930749761576</v>
      </c>
      <c r="G116" s="10">
        <f t="shared" si="39"/>
        <v>295.6278356429335</v>
      </c>
      <c r="H116" s="10">
        <f t="shared" si="40"/>
        <v>240.06731734139046</v>
      </c>
      <c r="I116" s="10">
        <f t="shared" si="41"/>
        <v>180.22177690497196</v>
      </c>
      <c r="J116" s="10">
        <f t="shared" si="42"/>
        <v>118.57802850897609</v>
      </c>
      <c r="K116" s="10">
        <f t="shared" si="43"/>
        <v>57.6798159948781</v>
      </c>
      <c r="L116" s="10">
        <f t="shared" si="44"/>
        <v>0</v>
      </c>
      <c r="M116" s="6"/>
      <c r="Q116" s="6">
        <f t="shared" si="30"/>
        <v>15.416666666666666</v>
      </c>
      <c r="R116" s="10">
        <f t="shared" si="31"/>
        <v>189.98961791931185</v>
      </c>
      <c r="S116" s="4">
        <f t="shared" si="32"/>
        <v>0.18998961791931185</v>
      </c>
    </row>
    <row r="117" spans="1:19" ht="12">
      <c r="A117" s="8">
        <f t="shared" si="33"/>
        <v>56000</v>
      </c>
      <c r="B117" s="10">
        <f t="shared" si="34"/>
        <v>434.7725326529334</v>
      </c>
      <c r="C117" s="10">
        <f t="shared" si="35"/>
        <v>428.58689469275635</v>
      </c>
      <c r="D117" s="10">
        <f t="shared" si="36"/>
        <v>410.25427011924353</v>
      </c>
      <c r="E117" s="10">
        <f t="shared" si="37"/>
        <v>380.52997622432486</v>
      </c>
      <c r="F117" s="10">
        <f t="shared" si="38"/>
        <v>340.6355394390831</v>
      </c>
      <c r="G117" s="10">
        <f t="shared" si="39"/>
        <v>292.21826469657435</v>
      </c>
      <c r="H117" s="10">
        <f t="shared" si="40"/>
        <v>237.28687860211602</v>
      </c>
      <c r="I117" s="10">
        <f t="shared" si="41"/>
        <v>178.126574044022</v>
      </c>
      <c r="J117" s="10">
        <f t="shared" si="42"/>
        <v>117.19536117397949</v>
      </c>
      <c r="K117" s="10">
        <f t="shared" si="43"/>
        <v>57.005961648622346</v>
      </c>
      <c r="L117" s="10">
        <f t="shared" si="44"/>
        <v>0</v>
      </c>
      <c r="M117" s="6"/>
      <c r="Q117" s="6">
        <f t="shared" si="30"/>
        <v>15.555555555555555</v>
      </c>
      <c r="R117" s="10">
        <f t="shared" si="31"/>
        <v>187.79778491150654</v>
      </c>
      <c r="S117" s="4">
        <f t="shared" si="32"/>
        <v>0.18779778491150653</v>
      </c>
    </row>
    <row r="118" spans="1:19" ht="12">
      <c r="A118" s="8">
        <f t="shared" si="33"/>
        <v>56500</v>
      </c>
      <c r="B118" s="10">
        <f t="shared" si="34"/>
        <v>429.8240222847918</v>
      </c>
      <c r="C118" s="10">
        <f t="shared" si="35"/>
        <v>423.7056711167202</v>
      </c>
      <c r="D118" s="10">
        <f t="shared" si="36"/>
        <v>405.5730903315408</v>
      </c>
      <c r="E118" s="10">
        <f t="shared" si="37"/>
        <v>376.17532329025494</v>
      </c>
      <c r="F118" s="10">
        <f t="shared" si="38"/>
        <v>336.723179059436</v>
      </c>
      <c r="G118" s="10">
        <f t="shared" si="39"/>
        <v>288.8484692094451</v>
      </c>
      <c r="H118" s="10">
        <f t="shared" si="40"/>
        <v>234.53956673184635</v>
      </c>
      <c r="I118" s="10">
        <f t="shared" si="41"/>
        <v>176.05679927551608</v>
      </c>
      <c r="J118" s="10">
        <f t="shared" si="42"/>
        <v>115.82971618797407</v>
      </c>
      <c r="K118" s="10">
        <f t="shared" si="43"/>
        <v>56.34047854425842</v>
      </c>
      <c r="L118" s="10">
        <f t="shared" si="44"/>
        <v>0</v>
      </c>
      <c r="M118" s="6"/>
      <c r="Q118" s="6">
        <f t="shared" si="30"/>
        <v>15.694444444444445</v>
      </c>
      <c r="R118" s="10">
        <f t="shared" si="31"/>
        <v>185.6315583688589</v>
      </c>
      <c r="S118" s="4">
        <f t="shared" si="32"/>
        <v>0.1856315583688589</v>
      </c>
    </row>
    <row r="119" spans="1:19" ht="12">
      <c r="A119" s="8">
        <f t="shared" si="33"/>
        <v>57000</v>
      </c>
      <c r="B119" s="10">
        <f t="shared" si="34"/>
        <v>424.92934135033454</v>
      </c>
      <c r="C119" s="10">
        <f t="shared" si="35"/>
        <v>418.87773199797357</v>
      </c>
      <c r="D119" s="10">
        <f t="shared" si="36"/>
        <v>400.94353568899623</v>
      </c>
      <c r="E119" s="10">
        <f t="shared" si="37"/>
        <v>371.86945080994485</v>
      </c>
      <c r="F119" s="10">
        <f t="shared" si="38"/>
        <v>332.8554945835814</v>
      </c>
      <c r="G119" s="10">
        <f t="shared" si="39"/>
        <v>285.51795843737176</v>
      </c>
      <c r="H119" s="10">
        <f t="shared" si="40"/>
        <v>231.82493257053457</v>
      </c>
      <c r="I119" s="10">
        <f t="shared" si="41"/>
        <v>174.01208114150415</v>
      </c>
      <c r="J119" s="10">
        <f t="shared" si="42"/>
        <v>114.48083126759862</v>
      </c>
      <c r="K119" s="10">
        <f t="shared" si="43"/>
        <v>55.68323351761681</v>
      </c>
      <c r="L119" s="10">
        <f t="shared" si="44"/>
        <v>0</v>
      </c>
      <c r="M119" s="6"/>
      <c r="Q119" s="6">
        <f t="shared" si="30"/>
        <v>15.833333333333334</v>
      </c>
      <c r="R119" s="10">
        <f t="shared" si="31"/>
        <v>183.49062018417706</v>
      </c>
      <c r="S119" s="4">
        <f t="shared" si="32"/>
        <v>0.18349062018417706</v>
      </c>
    </row>
    <row r="120" spans="1:19" ht="12">
      <c r="A120" s="8">
        <f t="shared" si="33"/>
        <v>57500</v>
      </c>
      <c r="B120" s="10">
        <f t="shared" si="34"/>
        <v>420.08805386844574</v>
      </c>
      <c r="C120" s="10">
        <f t="shared" si="35"/>
        <v>414.1026340405165</v>
      </c>
      <c r="D120" s="10">
        <f t="shared" si="36"/>
        <v>396.36514391558</v>
      </c>
      <c r="E120" s="10">
        <f t="shared" si="37"/>
        <v>367.6118751703019</v>
      </c>
      <c r="F120" s="10">
        <f t="shared" si="38"/>
        <v>329.0319912902978</v>
      </c>
      <c r="G120" s="10">
        <f t="shared" si="39"/>
        <v>282.2262492529853</v>
      </c>
      <c r="H120" s="10">
        <f t="shared" si="40"/>
        <v>229.14253616983146</v>
      </c>
      <c r="I120" s="10">
        <f t="shared" si="41"/>
        <v>171.99205714820147</v>
      </c>
      <c r="J120" s="10">
        <f t="shared" si="42"/>
        <v>113.14845109708477</v>
      </c>
      <c r="K120" s="10">
        <f t="shared" si="43"/>
        <v>55.034097127783156</v>
      </c>
      <c r="L120" s="10">
        <f t="shared" si="44"/>
        <v>0</v>
      </c>
      <c r="M120" s="6"/>
      <c r="Q120" s="6">
        <f t="shared" si="30"/>
        <v>15.972222222222221</v>
      </c>
      <c r="R120" s="10">
        <f t="shared" si="31"/>
        <v>181.3746573105076</v>
      </c>
      <c r="S120" s="4">
        <f t="shared" si="32"/>
        <v>0.1813746573105076</v>
      </c>
    </row>
    <row r="121" spans="1:19" ht="12">
      <c r="A121" s="8">
        <f t="shared" si="33"/>
        <v>58000</v>
      </c>
      <c r="B121" s="10">
        <f t="shared" si="34"/>
        <v>415.2997180061023</v>
      </c>
      <c r="C121" s="10">
        <f t="shared" si="35"/>
        <v>409.3799289858285</v>
      </c>
      <c r="D121" s="10">
        <f t="shared" si="36"/>
        <v>391.83745024800095</v>
      </c>
      <c r="E121" s="10">
        <f t="shared" si="37"/>
        <v>363.402113722514</v>
      </c>
      <c r="F121" s="10">
        <f t="shared" si="38"/>
        <v>325.2521790109032</v>
      </c>
      <c r="G121" s="10">
        <f t="shared" si="39"/>
        <v>278.97286594140775</v>
      </c>
      <c r="H121" s="10">
        <f t="shared" si="40"/>
        <v>226.4919464470565</v>
      </c>
      <c r="I121" s="10">
        <f t="shared" si="41"/>
        <v>169.99637338412202</v>
      </c>
      <c r="J121" s="10">
        <f t="shared" si="42"/>
        <v>111.83232701319255</v>
      </c>
      <c r="K121" s="10">
        <f t="shared" si="43"/>
        <v>54.392943483897014</v>
      </c>
      <c r="L121" s="10">
        <f t="shared" si="44"/>
        <v>0</v>
      </c>
      <c r="M121" s="6"/>
      <c r="Q121" s="6">
        <f t="shared" si="30"/>
        <v>16.11111111111111</v>
      </c>
      <c r="R121" s="10">
        <f t="shared" si="31"/>
        <v>179.28336161965183</v>
      </c>
      <c r="S121" s="4">
        <f t="shared" si="32"/>
        <v>0.17928336161965183</v>
      </c>
    </row>
    <row r="122" spans="1:19" ht="12">
      <c r="A122" s="8">
        <f t="shared" si="33"/>
        <v>58500</v>
      </c>
      <c r="B122" s="10">
        <f t="shared" si="34"/>
        <v>410.5638867898832</v>
      </c>
      <c r="C122" s="10">
        <f t="shared" si="35"/>
        <v>404.7091642665076</v>
      </c>
      <c r="D122" s="10">
        <f t="shared" si="36"/>
        <v>387.35998792730334</v>
      </c>
      <c r="E122" s="10">
        <f t="shared" si="37"/>
        <v>359.23968504405264</v>
      </c>
      <c r="F122" s="10">
        <f t="shared" si="38"/>
        <v>321.5155721447986</v>
      </c>
      <c r="G122" s="10">
        <f t="shared" si="39"/>
        <v>275.7573400051597</v>
      </c>
      <c r="H122" s="10">
        <f t="shared" si="40"/>
        <v>223.8727408573851</v>
      </c>
      <c r="I122" s="10">
        <f t="shared" si="41"/>
        <v>168.02468415918213</v>
      </c>
      <c r="J122" s="10">
        <f t="shared" si="42"/>
        <v>110.53221670776654</v>
      </c>
      <c r="K122" s="10">
        <f t="shared" si="43"/>
        <v>53.75965008171902</v>
      </c>
      <c r="L122" s="10">
        <f t="shared" si="44"/>
        <v>0</v>
      </c>
      <c r="M122" s="6"/>
      <c r="Q122" s="6">
        <f t="shared" si="30"/>
        <v>16.25</v>
      </c>
      <c r="R122" s="10">
        <f t="shared" si="31"/>
        <v>177.21642976726378</v>
      </c>
      <c r="S122" s="4">
        <f t="shared" si="32"/>
        <v>0.1772164297672638</v>
      </c>
    </row>
    <row r="123" spans="1:19" ht="12">
      <c r="A123" s="8">
        <f t="shared" si="33"/>
        <v>59000</v>
      </c>
      <c r="B123" s="10">
        <f t="shared" si="34"/>
        <v>405.8801087711828</v>
      </c>
      <c r="C123" s="10">
        <f t="shared" si="35"/>
        <v>400.0898836170839</v>
      </c>
      <c r="D123" s="10">
        <f t="shared" si="36"/>
        <v>382.9322886573713</v>
      </c>
      <c r="E123" s="10">
        <f t="shared" si="37"/>
        <v>355.1241091814352</v>
      </c>
      <c r="F123" s="10">
        <f t="shared" si="38"/>
        <v>317.8216896707493</v>
      </c>
      <c r="G123" s="10">
        <f t="shared" si="39"/>
        <v>272.5792099777843</v>
      </c>
      <c r="H123" s="10">
        <f t="shared" si="40"/>
        <v>221.2845050831998</v>
      </c>
      <c r="I123" s="10">
        <f t="shared" si="41"/>
        <v>166.07665166354505</v>
      </c>
      <c r="J123" s="10">
        <f t="shared" si="42"/>
        <v>109.24788394687187</v>
      </c>
      <c r="K123" s="10">
        <f t="shared" si="43"/>
        <v>53.134097649387314</v>
      </c>
      <c r="L123" s="10">
        <f t="shared" si="44"/>
        <v>0</v>
      </c>
      <c r="M123" s="6"/>
      <c r="Q123" s="6">
        <f t="shared" si="30"/>
        <v>16.38888888888889</v>
      </c>
      <c r="R123" s="10">
        <f t="shared" si="31"/>
        <v>175.17356306415846</v>
      </c>
      <c r="S123" s="4">
        <f t="shared" si="32"/>
        <v>0.17517356306415846</v>
      </c>
    </row>
    <row r="124" spans="1:19" ht="12">
      <c r="A124" s="8">
        <f t="shared" si="33"/>
        <v>59500</v>
      </c>
      <c r="B124" s="10">
        <f t="shared" si="34"/>
        <v>401.2479286479037</v>
      </c>
      <c r="C124" s="10">
        <f t="shared" si="35"/>
        <v>395.52162764458</v>
      </c>
      <c r="D124" s="10">
        <f t="shared" si="36"/>
        <v>378.5538830323442</v>
      </c>
      <c r="E124" s="10">
        <f t="shared" si="37"/>
        <v>351.05490787493113</v>
      </c>
      <c r="F124" s="10">
        <f t="shared" si="38"/>
        <v>314.17005515420226</v>
      </c>
      <c r="G124" s="10">
        <f t="shared" si="39"/>
        <v>269.4380212457094</v>
      </c>
      <c r="H124" s="10">
        <f t="shared" si="40"/>
        <v>218.7268327396151</v>
      </c>
      <c r="I124" s="10">
        <f t="shared" si="41"/>
        <v>164.15194564505097</v>
      </c>
      <c r="J124" s="10">
        <f t="shared" si="42"/>
        <v>107.97909830553262</v>
      </c>
      <c r="K124" s="10">
        <f t="shared" si="43"/>
        <v>52.51617000181929</v>
      </c>
      <c r="L124" s="10">
        <f t="shared" si="44"/>
        <v>0</v>
      </c>
      <c r="M124" s="6"/>
      <c r="Q124" s="6">
        <f t="shared" si="30"/>
        <v>16.52777777777778</v>
      </c>
      <c r="R124" s="10">
        <f t="shared" si="31"/>
        <v>173.15446735348172</v>
      </c>
      <c r="S124" s="4">
        <f t="shared" si="32"/>
        <v>0.17315446735348172</v>
      </c>
    </row>
    <row r="125" spans="1:19" ht="12">
      <c r="A125" s="8">
        <f t="shared" si="33"/>
        <v>60000</v>
      </c>
      <c r="B125" s="10">
        <f t="shared" si="34"/>
        <v>396.66688784524473</v>
      </c>
      <c r="C125" s="10">
        <f t="shared" si="35"/>
        <v>391.00393436124165</v>
      </c>
      <c r="D125" s="10">
        <f t="shared" si="36"/>
        <v>374.22430093482626</v>
      </c>
      <c r="E125" s="10">
        <f t="shared" si="37"/>
        <v>347.0316047663299</v>
      </c>
      <c r="F125" s="10">
        <f t="shared" si="38"/>
        <v>310.5601967509189</v>
      </c>
      <c r="G125" s="10">
        <f t="shared" si="39"/>
        <v>266.3333258778974</v>
      </c>
      <c r="H125" s="10">
        <f t="shared" si="40"/>
        <v>216.1993250952435</v>
      </c>
      <c r="I125" s="10">
        <f t="shared" si="41"/>
        <v>162.25024310414466</v>
      </c>
      <c r="J125" s="10">
        <f t="shared" si="42"/>
        <v>106.72563491715323</v>
      </c>
      <c r="K125" s="10">
        <f t="shared" si="43"/>
        <v>51.90575390324773</v>
      </c>
      <c r="L125" s="10">
        <f t="shared" si="44"/>
        <v>0</v>
      </c>
      <c r="M125" s="6"/>
      <c r="Q125" s="6">
        <f t="shared" si="30"/>
        <v>16.666666666666668</v>
      </c>
      <c r="R125" s="10">
        <f t="shared" si="31"/>
        <v>171.1588528934126</v>
      </c>
      <c r="S125" s="4">
        <f t="shared" si="32"/>
        <v>0.1711588528934126</v>
      </c>
    </row>
    <row r="126" spans="1:19" ht="12">
      <c r="A126" s="8">
        <f t="shared" si="33"/>
        <v>60500</v>
      </c>
      <c r="B126" s="10">
        <f t="shared" si="34"/>
        <v>392.13652505804225</v>
      </c>
      <c r="C126" s="10">
        <f t="shared" si="35"/>
        <v>386.5363396817173</v>
      </c>
      <c r="D126" s="10">
        <f t="shared" si="36"/>
        <v>369.9430719066645</v>
      </c>
      <c r="E126" s="10">
        <f t="shared" si="37"/>
        <v>343.0537255908167</v>
      </c>
      <c r="F126" s="10">
        <f t="shared" si="38"/>
        <v>306.991647207186</v>
      </c>
      <c r="G126" s="10">
        <f t="shared" si="39"/>
        <v>263.2646824628574</v>
      </c>
      <c r="H126" s="10">
        <f t="shared" si="40"/>
        <v>213.7015908073253</v>
      </c>
      <c r="I126" s="10">
        <f t="shared" si="41"/>
        <v>160.37122800527914</v>
      </c>
      <c r="J126" s="10">
        <f t="shared" si="42"/>
        <v>105.4872742367592</v>
      </c>
      <c r="K126" s="10">
        <f t="shared" si="43"/>
        <v>51.30273893741091</v>
      </c>
      <c r="L126" s="10">
        <f t="shared" si="44"/>
        <v>0</v>
      </c>
      <c r="M126" s="6"/>
      <c r="Q126" s="6">
        <f t="shared" si="30"/>
        <v>16.805555555555557</v>
      </c>
      <c r="R126" s="10">
        <f t="shared" si="31"/>
        <v>169.18643424508917</v>
      </c>
      <c r="S126" s="4">
        <f t="shared" si="32"/>
        <v>0.16918643424508917</v>
      </c>
    </row>
    <row r="127" spans="1:19" ht="12">
      <c r="A127" s="8">
        <f t="shared" si="33"/>
        <v>61000</v>
      </c>
      <c r="B127" s="10">
        <f t="shared" si="34"/>
        <v>387.6563767569823</v>
      </c>
      <c r="C127" s="10">
        <f t="shared" si="35"/>
        <v>382.11837788683397</v>
      </c>
      <c r="D127" s="10">
        <f t="shared" si="36"/>
        <v>365.7097254939605</v>
      </c>
      <c r="E127" s="10">
        <f t="shared" si="37"/>
        <v>339.1207983539442</v>
      </c>
      <c r="F127" s="10">
        <f t="shared" si="38"/>
        <v>303.46394385684744</v>
      </c>
      <c r="G127" s="10">
        <f t="shared" si="39"/>
        <v>260.2316559526195</v>
      </c>
      <c r="H127" s="10">
        <f t="shared" si="40"/>
        <v>211.2332456703962</v>
      </c>
      <c r="I127" s="10">
        <f t="shared" si="41"/>
        <v>158.51459100383343</v>
      </c>
      <c r="J127" s="10">
        <f t="shared" si="42"/>
        <v>104.26380181724518</v>
      </c>
      <c r="K127" s="10">
        <f t="shared" si="43"/>
        <v>50.7070173849455</v>
      </c>
      <c r="L127" s="10">
        <f t="shared" si="44"/>
        <v>0</v>
      </c>
      <c r="M127" s="6"/>
      <c r="Q127" s="6">
        <f t="shared" si="30"/>
        <v>16.944444444444443</v>
      </c>
      <c r="R127" s="10">
        <f t="shared" si="31"/>
        <v>167.23693016546758</v>
      </c>
      <c r="S127" s="4">
        <f t="shared" si="32"/>
        <v>0.1672369301654676</v>
      </c>
    </row>
    <row r="128" spans="1:19" ht="12">
      <c r="A128" s="8">
        <f t="shared" si="33"/>
        <v>61500</v>
      </c>
      <c r="B128" s="10">
        <f t="shared" si="34"/>
        <v>383.22597766086363</v>
      </c>
      <c r="C128" s="10">
        <f t="shared" si="35"/>
        <v>377.74958205598676</v>
      </c>
      <c r="D128" s="10">
        <f t="shared" si="36"/>
        <v>361.52379156788743</v>
      </c>
      <c r="E128" s="10">
        <f t="shared" si="37"/>
        <v>335.23235349462436</v>
      </c>
      <c r="F128" s="10">
        <f t="shared" si="38"/>
        <v>299.9766286153881</v>
      </c>
      <c r="G128" s="10">
        <f t="shared" si="39"/>
        <v>257.23381751329146</v>
      </c>
      <c r="H128" s="10">
        <f t="shared" si="40"/>
        <v>208.79391237771523</v>
      </c>
      <c r="I128" s="10">
        <f t="shared" si="41"/>
        <v>156.68002918764046</v>
      </c>
      <c r="J128" s="10">
        <f t="shared" si="42"/>
        <v>103.05500809786679</v>
      </c>
      <c r="K128" s="10">
        <f t="shared" si="43"/>
        <v>50.11848410755806</v>
      </c>
      <c r="L128" s="10">
        <f t="shared" si="44"/>
        <v>0</v>
      </c>
      <c r="M128" s="6"/>
      <c r="Q128" s="6">
        <f t="shared" si="30"/>
        <v>17.083333333333332</v>
      </c>
      <c r="R128" s="10">
        <f t="shared" si="31"/>
        <v>165.31006350483963</v>
      </c>
      <c r="S128" s="4">
        <f t="shared" si="32"/>
        <v>0.16531006350483962</v>
      </c>
    </row>
    <row r="129" spans="1:19" ht="12">
      <c r="A129" s="8">
        <f t="shared" si="33"/>
        <v>62000</v>
      </c>
      <c r="B129" s="10">
        <f t="shared" si="34"/>
        <v>378.8448611769621</v>
      </c>
      <c r="C129" s="10">
        <f t="shared" si="35"/>
        <v>373.42948447004466</v>
      </c>
      <c r="D129" s="10">
        <f t="shared" si="36"/>
        <v>357.38480062278654</v>
      </c>
      <c r="E129" s="10">
        <f t="shared" si="37"/>
        <v>331.3879240350131</v>
      </c>
      <c r="F129" s="10">
        <f t="shared" si="38"/>
        <v>296.5292479712827</v>
      </c>
      <c r="G129" s="10">
        <f t="shared" si="39"/>
        <v>254.27074438184206</v>
      </c>
      <c r="H129" s="10">
        <f t="shared" si="40"/>
        <v>206.38322029472135</v>
      </c>
      <c r="I129" s="10">
        <f t="shared" si="41"/>
        <v>154.86724583227428</v>
      </c>
      <c r="J129" s="10">
        <f t="shared" si="42"/>
        <v>101.86068820425875</v>
      </c>
      <c r="K129" s="10">
        <f t="shared" si="43"/>
        <v>49.53703643857634</v>
      </c>
      <c r="L129" s="10">
        <f t="shared" si="44"/>
        <v>0</v>
      </c>
      <c r="M129" s="6"/>
      <c r="Q129" s="6">
        <f t="shared" si="30"/>
        <v>17.22222222222222</v>
      </c>
      <c r="R129" s="10">
        <f t="shared" si="31"/>
        <v>163.4055611087524</v>
      </c>
      <c r="S129" s="4">
        <f t="shared" si="32"/>
        <v>0.1634055611087524</v>
      </c>
    </row>
    <row r="130" spans="1:19" ht="12">
      <c r="A130" s="8">
        <f t="shared" si="33"/>
        <v>62500</v>
      </c>
      <c r="B130" s="10">
        <f t="shared" si="34"/>
        <v>374.51255981142816</v>
      </c>
      <c r="C130" s="10">
        <f t="shared" si="35"/>
        <v>369.157616986559</v>
      </c>
      <c r="D130" s="10">
        <f t="shared" si="36"/>
        <v>353.2922840529319</v>
      </c>
      <c r="E130" s="10">
        <f t="shared" si="37"/>
        <v>327.58704571810495</v>
      </c>
      <c r="F130" s="10">
        <f t="shared" si="38"/>
        <v>293.1213529748114</v>
      </c>
      <c r="G130" s="10">
        <f t="shared" si="39"/>
        <v>251.34201972877483</v>
      </c>
      <c r="H130" s="10">
        <f t="shared" si="40"/>
        <v>204.00080524382997</v>
      </c>
      <c r="I130" s="10">
        <f t="shared" si="41"/>
        <v>153.07595016929685</v>
      </c>
      <c r="J130" s="10">
        <f t="shared" si="42"/>
        <v>100.68064175930414</v>
      </c>
      <c r="K130" s="10">
        <f t="shared" si="43"/>
        <v>48.962574079505785</v>
      </c>
      <c r="L130" s="10">
        <f t="shared" si="44"/>
        <v>0</v>
      </c>
      <c r="M130" s="6"/>
      <c r="Q130" s="6">
        <f t="shared" si="30"/>
        <v>17.36111111111111</v>
      </c>
      <c r="R130" s="10">
        <f t="shared" si="31"/>
        <v>161.52315372408657</v>
      </c>
      <c r="S130" s="4">
        <f t="shared" si="32"/>
        <v>0.16152315372408657</v>
      </c>
    </row>
    <row r="131" spans="1:19" ht="12">
      <c r="A131" s="8">
        <f t="shared" si="33"/>
        <v>63000</v>
      </c>
      <c r="B131" s="10">
        <f t="shared" si="34"/>
        <v>370.22860555153284</v>
      </c>
      <c r="C131" s="10">
        <f t="shared" si="35"/>
        <v>364.9335113889578</v>
      </c>
      <c r="D131" s="10">
        <f t="shared" si="36"/>
        <v>349.2457744092692</v>
      </c>
      <c r="E131" s="10">
        <f t="shared" si="37"/>
        <v>323.8292571338076</v>
      </c>
      <c r="F131" s="10">
        <f t="shared" si="38"/>
        <v>289.7524992245295</v>
      </c>
      <c r="G131" s="10">
        <f t="shared" si="39"/>
        <v>248.44723252637354</v>
      </c>
      <c r="H131" s="10">
        <f t="shared" si="40"/>
        <v>201.64630929992103</v>
      </c>
      <c r="I131" s="10">
        <f t="shared" si="41"/>
        <v>151.3058571667117</v>
      </c>
      <c r="J131" s="10">
        <f t="shared" si="42"/>
        <v>99.51467270422062</v>
      </c>
      <c r="K131" s="10">
        <f t="shared" si="43"/>
        <v>48.39499900223869</v>
      </c>
      <c r="L131" s="10">
        <f t="shared" si="44"/>
        <v>0</v>
      </c>
      <c r="M131" s="6"/>
      <c r="Q131" s="6">
        <f t="shared" si="30"/>
        <v>17.5</v>
      </c>
      <c r="R131" s="10">
        <f t="shared" si="31"/>
        <v>159.6625759090653</v>
      </c>
      <c r="S131" s="4">
        <f t="shared" si="32"/>
        <v>0.15966257590906532</v>
      </c>
    </row>
    <row r="132" spans="1:19" ht="12">
      <c r="A132" s="8">
        <f t="shared" si="33"/>
        <v>63500</v>
      </c>
      <c r="B132" s="10">
        <f t="shared" si="34"/>
        <v>365.9925302214728</v>
      </c>
      <c r="C132" s="10">
        <f t="shared" si="35"/>
        <v>360.7566997113088</v>
      </c>
      <c r="D132" s="10">
        <f t="shared" si="36"/>
        <v>345.2448056373571</v>
      </c>
      <c r="E132" s="10">
        <f t="shared" si="37"/>
        <v>320.11409983421964</v>
      </c>
      <c r="F132" s="10">
        <f t="shared" si="38"/>
        <v>286.42224685156805</v>
      </c>
      <c r="G132" s="10">
        <f t="shared" si="39"/>
        <v>245.58597742222207</v>
      </c>
      <c r="H132" s="10">
        <f t="shared" si="40"/>
        <v>199.31938059590863</v>
      </c>
      <c r="I132" s="10">
        <f t="shared" si="41"/>
        <v>149.55668732091675</v>
      </c>
      <c r="J132" s="10">
        <f t="shared" si="42"/>
        <v>98.36258912926652</v>
      </c>
      <c r="K132" s="10">
        <f t="shared" si="43"/>
        <v>47.834215356584885</v>
      </c>
      <c r="L132" s="10">
        <f t="shared" si="44"/>
        <v>0</v>
      </c>
      <c r="M132" s="6"/>
      <c r="Q132" s="6">
        <f t="shared" si="30"/>
        <v>17.63888888888889</v>
      </c>
      <c r="R132" s="10">
        <f t="shared" si="31"/>
        <v>157.82356594698027</v>
      </c>
      <c r="S132" s="4">
        <f t="shared" si="32"/>
        <v>0.15782356594698027</v>
      </c>
    </row>
    <row r="133" spans="1:19" ht="12">
      <c r="A133" s="8">
        <f t="shared" si="33"/>
        <v>64000</v>
      </c>
      <c r="B133" s="10">
        <f t="shared" si="34"/>
        <v>361.8038658133416</v>
      </c>
      <c r="C133" s="10">
        <f t="shared" si="35"/>
        <v>356.6267145401397</v>
      </c>
      <c r="D133" s="10">
        <f t="shared" si="36"/>
        <v>341.2889132976655</v>
      </c>
      <c r="E133" s="10">
        <f t="shared" si="37"/>
        <v>316.44111843879057</v>
      </c>
      <c r="F133" s="10">
        <f t="shared" si="38"/>
        <v>283.13016050192925</v>
      </c>
      <c r="G133" s="10">
        <f t="shared" si="39"/>
        <v>242.7578546177154</v>
      </c>
      <c r="H133" s="10">
        <f t="shared" si="40"/>
        <v>197.01967313781785</v>
      </c>
      <c r="I133" s="10">
        <f t="shared" si="41"/>
        <v>147.8281664594902</v>
      </c>
      <c r="J133" s="10">
        <f t="shared" si="42"/>
        <v>97.22420311350609</v>
      </c>
      <c r="K133" s="10">
        <f t="shared" si="43"/>
        <v>47.28012938281238</v>
      </c>
      <c r="L133" s="10">
        <f t="shared" si="44"/>
        <v>0</v>
      </c>
      <c r="M133" s="6"/>
      <c r="Q133" s="6">
        <f t="shared" si="30"/>
        <v>17.77777777777778</v>
      </c>
      <c r="R133" s="10">
        <f t="shared" si="31"/>
        <v>156.00586576343002</v>
      </c>
      <c r="S133" s="4">
        <f t="shared" si="32"/>
        <v>0.15600586576343003</v>
      </c>
    </row>
    <row r="134" spans="1:19" ht="12">
      <c r="A134" s="8">
        <f t="shared" si="33"/>
        <v>64500</v>
      </c>
      <c r="B134" s="10">
        <f t="shared" si="34"/>
        <v>357.66214479478003</v>
      </c>
      <c r="C134" s="10">
        <f t="shared" si="35"/>
        <v>352.5430892947177</v>
      </c>
      <c r="D134" s="10">
        <f t="shared" si="36"/>
        <v>337.37763476931786</v>
      </c>
      <c r="E134" s="10">
        <f t="shared" si="37"/>
        <v>312.8098607300021</v>
      </c>
      <c r="F134" s="10">
        <f t="shared" si="38"/>
        <v>279.87580931693185</v>
      </c>
      <c r="G134" s="10">
        <f t="shared" si="39"/>
        <v>239.96246975129645</v>
      </c>
      <c r="H134" s="10">
        <f t="shared" si="40"/>
        <v>194.74684662882808</v>
      </c>
      <c r="I134" s="10">
        <f t="shared" si="41"/>
        <v>146.12002555418303</v>
      </c>
      <c r="J134" s="10">
        <f t="shared" si="42"/>
        <v>96.0993305731057</v>
      </c>
      <c r="K134" s="10">
        <f t="shared" si="43"/>
        <v>46.73264932890525</v>
      </c>
      <c r="L134" s="10">
        <f t="shared" si="44"/>
        <v>0</v>
      </c>
      <c r="M134" s="6"/>
      <c r="Q134" s="6">
        <f aca="true" t="shared" si="45" ref="Q134:Q197">A134/3600</f>
        <v>17.916666666666668</v>
      </c>
      <c r="R134" s="10">
        <f aca="true" t="shared" si="46" ref="R134:R197">(B134*$V$4+C134*$W$4+D134*$X$4+E134*$Y$4+F134*$Z$4+G134*$AA$4+H134*$AB$4+I134*$AC$4+J134*$AD$4+K134*$AE$4+L134*$AF$4)/(3.14*$L$2^2)</f>
        <v>154.2092208468832</v>
      </c>
      <c r="S134" s="4">
        <f aca="true" t="shared" si="47" ref="S134:S197">(R134-L134)/($R$3-L134)</f>
        <v>0.1542092208468832</v>
      </c>
    </row>
    <row r="135" spans="1:19" ht="12">
      <c r="A135" s="8">
        <f t="shared" si="33"/>
        <v>65000</v>
      </c>
      <c r="B135" s="10">
        <f t="shared" si="34"/>
        <v>353.56690039473017</v>
      </c>
      <c r="C135" s="10">
        <f t="shared" si="35"/>
        <v>348.505358487104</v>
      </c>
      <c r="D135" s="10">
        <f t="shared" si="36"/>
        <v>333.51050943829887</v>
      </c>
      <c r="E135" s="10">
        <f t="shared" si="37"/>
        <v>309.2198777401717</v>
      </c>
      <c r="F135" s="10">
        <f t="shared" si="38"/>
        <v>276.65876691195115</v>
      </c>
      <c r="G135" s="10">
        <f t="shared" si="39"/>
        <v>237.1994337861678</v>
      </c>
      <c r="H135" s="10">
        <f t="shared" si="40"/>
        <v>192.5005663017742</v>
      </c>
      <c r="I135" s="10">
        <f t="shared" si="41"/>
        <v>144.4320005435291</v>
      </c>
      <c r="J135" s="10">
        <f t="shared" si="42"/>
        <v>94.9877911176651</v>
      </c>
      <c r="K135" s="10">
        <f t="shared" si="43"/>
        <v>46.191685372263116</v>
      </c>
      <c r="L135" s="10">
        <f t="shared" si="44"/>
        <v>0</v>
      </c>
      <c r="M135" s="6"/>
      <c r="Q135" s="6">
        <f t="shared" si="45"/>
        <v>18.055555555555557</v>
      </c>
      <c r="R135" s="10">
        <f t="shared" si="46"/>
        <v>152.43338017238477</v>
      </c>
      <c r="S135" s="4">
        <f t="shared" si="47"/>
        <v>0.15243338017238478</v>
      </c>
    </row>
    <row r="136" spans="1:19" ht="12">
      <c r="A136" s="8">
        <f t="shared" si="33"/>
        <v>65500</v>
      </c>
      <c r="B136" s="10">
        <f t="shared" si="34"/>
        <v>349.51766686862925</v>
      </c>
      <c r="C136" s="10">
        <f t="shared" si="35"/>
        <v>344.51305796322504</v>
      </c>
      <c r="D136" s="10">
        <f t="shared" si="36"/>
        <v>329.6870788710878</v>
      </c>
      <c r="E136" s="10">
        <f t="shared" si="37"/>
        <v>305.67072382994144</v>
      </c>
      <c r="F136" s="10">
        <f t="shared" si="38"/>
        <v>273.47861135358846</v>
      </c>
      <c r="G136" s="10">
        <f t="shared" si="39"/>
        <v>234.4683629022422</v>
      </c>
      <c r="H136" s="10">
        <f t="shared" si="40"/>
        <v>190.2805027596266</v>
      </c>
      <c r="I136" s="10">
        <f t="shared" si="41"/>
        <v>142.76383216451808</v>
      </c>
      <c r="J136" s="10">
        <f t="shared" si="42"/>
        <v>93.88940791411667</v>
      </c>
      <c r="K136" s="10">
        <f t="shared" si="43"/>
        <v>45.65714954558349</v>
      </c>
      <c r="L136" s="10">
        <f t="shared" si="44"/>
        <v>0</v>
      </c>
      <c r="M136" s="6"/>
      <c r="Q136" s="6">
        <f t="shared" si="45"/>
        <v>18.194444444444443</v>
      </c>
      <c r="R136" s="10">
        <f t="shared" si="46"/>
        <v>150.67809612823876</v>
      </c>
      <c r="S136" s="4">
        <f t="shared" si="47"/>
        <v>0.15067809612823876</v>
      </c>
    </row>
    <row r="137" spans="1:19" ht="12">
      <c r="A137" s="8">
        <f t="shared" si="33"/>
        <v>66000</v>
      </c>
      <c r="B137" s="10">
        <f t="shared" si="34"/>
        <v>345.5139797443059</v>
      </c>
      <c r="C137" s="10">
        <f t="shared" si="35"/>
        <v>340.56572512612433</v>
      </c>
      <c r="D137" s="10">
        <f t="shared" si="36"/>
        <v>325.9068869746218</v>
      </c>
      <c r="E137" s="10">
        <f t="shared" si="37"/>
        <v>302.1619567589835</v>
      </c>
      <c r="F137" s="10">
        <f t="shared" si="38"/>
        <v>270.3349251353973</v>
      </c>
      <c r="G137" s="10">
        <f t="shared" si="39"/>
        <v>231.76887839210912</v>
      </c>
      <c r="H137" s="10">
        <f t="shared" si="40"/>
        <v>188.08633182349928</v>
      </c>
      <c r="I137" s="10">
        <f t="shared" si="41"/>
        <v>141.11526579280934</v>
      </c>
      <c r="J137" s="10">
        <f t="shared" si="42"/>
        <v>92.80400755775364</v>
      </c>
      <c r="K137" s="10">
        <f t="shared" si="43"/>
        <v>45.12895566668324</v>
      </c>
      <c r="L137" s="10">
        <f t="shared" si="44"/>
        <v>0</v>
      </c>
      <c r="M137" s="6"/>
      <c r="Q137" s="6">
        <f t="shared" si="45"/>
        <v>18.333333333333332</v>
      </c>
      <c r="R137" s="10">
        <f t="shared" si="46"/>
        <v>148.9431244455066</v>
      </c>
      <c r="S137" s="4">
        <f t="shared" si="47"/>
        <v>0.14894312444550661</v>
      </c>
    </row>
    <row r="138" spans="1:19" ht="12">
      <c r="A138" s="8">
        <f t="shared" si="33"/>
        <v>66500</v>
      </c>
      <c r="B138" s="10">
        <f t="shared" si="34"/>
        <v>341.55537604976064</v>
      </c>
      <c r="C138" s="10">
        <f t="shared" si="35"/>
        <v>336.6628991424917</v>
      </c>
      <c r="D138" s="10">
        <f t="shared" si="36"/>
        <v>322.16948014343757</v>
      </c>
      <c r="E138" s="10">
        <f t="shared" si="37"/>
        <v>298.69313774941975</v>
      </c>
      <c r="F138" s="10">
        <f t="shared" si="38"/>
        <v>267.227295152285</v>
      </c>
      <c r="G138" s="10">
        <f t="shared" si="39"/>
        <v>229.10060656080682</v>
      </c>
      <c r="H138" s="10">
        <f t="shared" si="40"/>
        <v>185.91773438776158</v>
      </c>
      <c r="I138" s="10">
        <f t="shared" si="41"/>
        <v>139.48605129099695</v>
      </c>
      <c r="J138" s="10">
        <f t="shared" si="42"/>
        <v>91.73141994997411</v>
      </c>
      <c r="K138" s="10">
        <f t="shared" si="43"/>
        <v>44.60701927203007</v>
      </c>
      <c r="L138" s="10">
        <f t="shared" si="44"/>
        <v>0</v>
      </c>
      <c r="M138" s="6"/>
      <c r="Q138" s="6">
        <f t="shared" si="45"/>
        <v>18.47222222222222</v>
      </c>
      <c r="R138" s="10">
        <f t="shared" si="46"/>
        <v>147.22822413017263</v>
      </c>
      <c r="S138" s="4">
        <f t="shared" si="47"/>
        <v>0.14722822413017264</v>
      </c>
    </row>
    <row r="139" spans="1:19" ht="12">
      <c r="A139" s="8">
        <f t="shared" si="33"/>
        <v>67000</v>
      </c>
      <c r="B139" s="10">
        <f t="shared" si="34"/>
        <v>337.64139452394545</v>
      </c>
      <c r="C139" s="10">
        <f t="shared" si="35"/>
        <v>332.80412113350235</v>
      </c>
      <c r="D139" s="10">
        <f t="shared" si="36"/>
        <v>318.4744073947912</v>
      </c>
      <c r="E139" s="10">
        <f t="shared" si="37"/>
        <v>295.2638315424246</v>
      </c>
      <c r="F139" s="10">
        <f t="shared" si="38"/>
        <v>264.155312673701</v>
      </c>
      <c r="G139" s="10">
        <f t="shared" si="39"/>
        <v>226.46317862920296</v>
      </c>
      <c r="H139" s="10">
        <f t="shared" si="40"/>
        <v>183.7743962818542</v>
      </c>
      <c r="I139" s="10">
        <f t="shared" si="41"/>
        <v>137.87594286446262</v>
      </c>
      <c r="J139" s="10">
        <f t="shared" si="42"/>
        <v>90.67147818235279</v>
      </c>
      <c r="K139" s="10">
        <f t="shared" si="43"/>
        <v>44.09125755376871</v>
      </c>
      <c r="L139" s="10">
        <f t="shared" si="44"/>
        <v>0</v>
      </c>
      <c r="M139" s="6"/>
      <c r="Q139" s="6">
        <f t="shared" si="45"/>
        <v>18.61111111111111</v>
      </c>
      <c r="R139" s="10">
        <f t="shared" si="46"/>
        <v>145.53315739783548</v>
      </c>
      <c r="S139" s="4">
        <f t="shared" si="47"/>
        <v>0.14553315739783548</v>
      </c>
    </row>
    <row r="140" spans="1:19" ht="12">
      <c r="A140" s="8">
        <f t="shared" si="33"/>
        <v>67500</v>
      </c>
      <c r="B140" s="10">
        <f t="shared" si="34"/>
        <v>333.771575811591</v>
      </c>
      <c r="C140" s="10">
        <f t="shared" si="35"/>
        <v>328.98893435093333</v>
      </c>
      <c r="D140" s="10">
        <f t="shared" si="36"/>
        <v>314.8212204925062</v>
      </c>
      <c r="E140" s="10">
        <f t="shared" si="37"/>
        <v>291.87360644845023</v>
      </c>
      <c r="F140" s="10">
        <f t="shared" si="38"/>
        <v>261.1185733157156</v>
      </c>
      <c r="G140" s="10">
        <f t="shared" si="39"/>
        <v>223.85623064079587</v>
      </c>
      <c r="H140" s="10">
        <f t="shared" si="40"/>
        <v>181.6560081384333</v>
      </c>
      <c r="I140" s="10">
        <f t="shared" si="41"/>
        <v>136.28469892438324</v>
      </c>
      <c r="J140" s="10">
        <f t="shared" si="42"/>
        <v>89.62401842667427</v>
      </c>
      <c r="K140" s="10">
        <f t="shared" si="43"/>
        <v>43.58158930003897</v>
      </c>
      <c r="L140" s="10">
        <f t="shared" si="44"/>
        <v>0</v>
      </c>
      <c r="M140" s="6"/>
      <c r="Q140" s="6">
        <f t="shared" si="45"/>
        <v>18.75</v>
      </c>
      <c r="R140" s="10">
        <f t="shared" si="46"/>
        <v>143.85768961079225</v>
      </c>
      <c r="S140" s="4">
        <f t="shared" si="47"/>
        <v>0.14385768961079226</v>
      </c>
    </row>
    <row r="141" spans="1:19" ht="12">
      <c r="A141" s="8">
        <f t="shared" si="33"/>
        <v>68000</v>
      </c>
      <c r="B141" s="10">
        <f t="shared" si="34"/>
        <v>329.94546264306484</v>
      </c>
      <c r="C141" s="10">
        <f t="shared" si="35"/>
        <v>325.216884339471</v>
      </c>
      <c r="D141" s="10">
        <f t="shared" si="36"/>
        <v>311.2094740602563</v>
      </c>
      <c r="E141" s="10">
        <f t="shared" si="37"/>
        <v>288.52203439148815</v>
      </c>
      <c r="F141" s="10">
        <f t="shared" si="38"/>
        <v>258.11667701208717</v>
      </c>
      <c r="G141" s="10">
        <f t="shared" si="39"/>
        <v>221.27940337176165</v>
      </c>
      <c r="H141" s="10">
        <f t="shared" si="40"/>
        <v>179.56226526748893</v>
      </c>
      <c r="I141" s="10">
        <f t="shared" si="41"/>
        <v>134.71208195748346</v>
      </c>
      <c r="J141" s="10">
        <f t="shared" si="42"/>
        <v>88.58887983058469</v>
      </c>
      <c r="K141" s="10">
        <f t="shared" si="43"/>
        <v>43.07793483839519</v>
      </c>
      <c r="L141" s="10">
        <f t="shared" si="44"/>
        <v>0</v>
      </c>
      <c r="M141" s="6"/>
      <c r="Q141" s="6">
        <f t="shared" si="45"/>
        <v>18.88888888888889</v>
      </c>
      <c r="R141" s="10">
        <f t="shared" si="46"/>
        <v>142.20158921739076</v>
      </c>
      <c r="S141" s="4">
        <f t="shared" si="47"/>
        <v>0.14220158921739076</v>
      </c>
    </row>
    <row r="142" spans="1:19" ht="12">
      <c r="A142" s="8">
        <f t="shared" si="33"/>
        <v>68500</v>
      </c>
      <c r="B142" s="10">
        <f t="shared" si="34"/>
        <v>326.16260000018974</v>
      </c>
      <c r="C142" s="10">
        <f t="shared" si="35"/>
        <v>321.48751908606596</v>
      </c>
      <c r="D142" s="10">
        <f t="shared" si="36"/>
        <v>307.6387256849465</v>
      </c>
      <c r="E142" s="10">
        <f t="shared" si="37"/>
        <v>285.20869094775594</v>
      </c>
      <c r="F142" s="10">
        <f t="shared" si="38"/>
        <v>255.1492279844091</v>
      </c>
      <c r="G142" s="10">
        <f t="shared" si="39"/>
        <v>218.73234224408026</v>
      </c>
      <c r="H142" s="10">
        <f t="shared" si="40"/>
        <v>177.49286753610443</v>
      </c>
      <c r="I142" s="10">
        <f t="shared" si="41"/>
        <v>133.15785840214903</v>
      </c>
      <c r="J142" s="10">
        <f t="shared" si="42"/>
        <v>87.56590441853794</v>
      </c>
      <c r="K142" s="10">
        <f t="shared" si="43"/>
        <v>42.58021598214755</v>
      </c>
      <c r="L142" s="10">
        <f t="shared" si="44"/>
        <v>0</v>
      </c>
      <c r="M142" s="6"/>
      <c r="Q142" s="6">
        <f t="shared" si="45"/>
        <v>19.02777777777778</v>
      </c>
      <c r="R142" s="10">
        <f t="shared" si="46"/>
        <v>140.56462769353175</v>
      </c>
      <c r="S142" s="4">
        <f t="shared" si="47"/>
        <v>0.14056462769353176</v>
      </c>
    </row>
    <row r="143" spans="1:19" ht="12">
      <c r="A143" s="8">
        <f t="shared" si="33"/>
        <v>69000</v>
      </c>
      <c r="B143" s="10">
        <f t="shared" si="34"/>
        <v>322.4225352688907</v>
      </c>
      <c r="C143" s="10">
        <f t="shared" si="35"/>
        <v>317.8003891571425</v>
      </c>
      <c r="D143" s="10">
        <f t="shared" si="36"/>
        <v>304.1085360108168</v>
      </c>
      <c r="E143" s="10">
        <f t="shared" si="37"/>
        <v>281.9331553791734</v>
      </c>
      <c r="F143" s="10">
        <f t="shared" si="38"/>
        <v>252.2158347114208</v>
      </c>
      <c r="G143" s="10">
        <f t="shared" si="39"/>
        <v>216.21469724158476</v>
      </c>
      <c r="H143" s="10">
        <f t="shared" si="40"/>
        <v>175.447519253543</v>
      </c>
      <c r="I143" s="10">
        <f t="shared" si="41"/>
        <v>131.62179853053837</v>
      </c>
      <c r="J143" s="10">
        <f t="shared" si="42"/>
        <v>86.55493699773206</v>
      </c>
      <c r="K143" s="10">
        <f t="shared" si="43"/>
        <v>42.08835597945681</v>
      </c>
      <c r="L143" s="10">
        <f t="shared" si="44"/>
        <v>0</v>
      </c>
      <c r="M143" s="6"/>
      <c r="Q143" s="6">
        <f t="shared" si="45"/>
        <v>19.166666666666668</v>
      </c>
      <c r="R143" s="10">
        <f t="shared" si="46"/>
        <v>138.94657948621014</v>
      </c>
      <c r="S143" s="4">
        <f t="shared" si="47"/>
        <v>0.13894657948621014</v>
      </c>
    </row>
    <row r="144" spans="1:19" ht="12">
      <c r="A144" s="8">
        <f t="shared" si="33"/>
        <v>69500</v>
      </c>
      <c r="B144" s="10">
        <f t="shared" si="34"/>
        <v>318.72481837949215</v>
      </c>
      <c r="C144" s="10">
        <f t="shared" si="35"/>
        <v>314.1550478244196</v>
      </c>
      <c r="D144" s="10">
        <f t="shared" si="36"/>
        <v>300.6184688248548</v>
      </c>
      <c r="E144" s="10">
        <f t="shared" si="37"/>
        <v>278.6950106619717</v>
      </c>
      <c r="F144" s="10">
        <f t="shared" si="38"/>
        <v>249.3161098975644</v>
      </c>
      <c r="G144" s="10">
        <f t="shared" si="39"/>
        <v>213.72612282878606</v>
      </c>
      <c r="H144" s="10">
        <f t="shared" si="40"/>
        <v>173.4259290613663</v>
      </c>
      <c r="I144" s="10">
        <f t="shared" si="41"/>
        <v>130.10367633635215</v>
      </c>
      <c r="J144" s="10">
        <f t="shared" si="42"/>
        <v>85.55582506874975</v>
      </c>
      <c r="K144" s="10">
        <f t="shared" si="43"/>
        <v>41.60227946502347</v>
      </c>
      <c r="L144" s="10">
        <f t="shared" si="44"/>
        <v>0</v>
      </c>
      <c r="M144" s="6"/>
      <c r="Q144" s="6">
        <f t="shared" si="45"/>
        <v>19.305555555555557</v>
      </c>
      <c r="R144" s="10">
        <f t="shared" si="46"/>
        <v>137.3472219589908</v>
      </c>
      <c r="S144" s="4">
        <f t="shared" si="47"/>
        <v>0.1373472219589908</v>
      </c>
    </row>
    <row r="145" spans="1:19" ht="12">
      <c r="A145" s="8">
        <f t="shared" si="33"/>
        <v>70000</v>
      </c>
      <c r="B145" s="10">
        <f t="shared" si="34"/>
        <v>315.06900193543413</v>
      </c>
      <c r="C145" s="10">
        <f t="shared" si="35"/>
        <v>310.55105118005747</v>
      </c>
      <c r="D145" s="10">
        <f t="shared" si="36"/>
        <v>297.16809113406873</v>
      </c>
      <c r="E145" s="10">
        <f t="shared" si="37"/>
        <v>275.4938435107572</v>
      </c>
      <c r="F145" s="10">
        <f t="shared" si="38"/>
        <v>246.44967044086053</v>
      </c>
      <c r="G145" s="10">
        <f t="shared" si="39"/>
        <v>211.26627787233383</v>
      </c>
      <c r="H145" s="10">
        <f t="shared" si="40"/>
        <v>171.42780982830686</v>
      </c>
      <c r="I145" s="10">
        <f t="shared" si="41"/>
        <v>128.60326942793998</v>
      </c>
      <c r="J145" s="10">
        <f t="shared" si="42"/>
        <v>84.56841874063338</v>
      </c>
      <c r="K145" s="10">
        <f t="shared" si="43"/>
        <v>41.121912414222365</v>
      </c>
      <c r="L145" s="10">
        <f t="shared" si="44"/>
        <v>0</v>
      </c>
      <c r="M145" s="6"/>
      <c r="Q145" s="6">
        <f t="shared" si="45"/>
        <v>19.444444444444443</v>
      </c>
      <c r="R145" s="10">
        <f t="shared" si="46"/>
        <v>135.7663353393199</v>
      </c>
      <c r="S145" s="4">
        <f t="shared" si="47"/>
        <v>0.13576633533931992</v>
      </c>
    </row>
    <row r="146" spans="1:19" ht="12">
      <c r="A146" s="8">
        <f t="shared" si="33"/>
        <v>70500</v>
      </c>
      <c r="B146" s="10">
        <f t="shared" si="34"/>
        <v>311.4546413311328</v>
      </c>
      <c r="C146" s="10">
        <f t="shared" si="35"/>
        <v>306.98795824179854</v>
      </c>
      <c r="D146" s="10">
        <f t="shared" si="36"/>
        <v>293.7569732351392</v>
      </c>
      <c r="E146" s="10">
        <f t="shared" si="37"/>
        <v>272.32924439833323</v>
      </c>
      <c r="F146" s="10">
        <f t="shared" si="38"/>
        <v>243.61613740017395</v>
      </c>
      <c r="G146" s="10">
        <f t="shared" si="39"/>
        <v>208.83482556498268</v>
      </c>
      <c r="H146" s="10">
        <f t="shared" si="40"/>
        <v>169.45287854963232</v>
      </c>
      <c r="I146" s="10">
        <f t="shared" si="41"/>
        <v>127.1203589264424</v>
      </c>
      <c r="J146" s="10">
        <f t="shared" si="42"/>
        <v>83.59257065014103</v>
      </c>
      <c r="K146" s="10">
        <f t="shared" si="43"/>
        <v>40.64718209954194</v>
      </c>
      <c r="L146" s="10">
        <f t="shared" si="44"/>
        <v>0</v>
      </c>
      <c r="M146" s="6"/>
      <c r="Q146" s="6">
        <f t="shared" si="45"/>
        <v>19.583333333333332</v>
      </c>
      <c r="R146" s="10">
        <f t="shared" si="46"/>
        <v>134.20370266757945</v>
      </c>
      <c r="S146" s="4">
        <f t="shared" si="47"/>
        <v>0.13420370266757944</v>
      </c>
    </row>
    <row r="147" spans="1:19" ht="12">
      <c r="A147" s="8">
        <f t="shared" si="33"/>
        <v>71000</v>
      </c>
      <c r="B147" s="10">
        <f t="shared" si="34"/>
        <v>307.8812948596654</v>
      </c>
      <c r="C147" s="10">
        <f t="shared" si="35"/>
        <v>303.4653310487342</v>
      </c>
      <c r="D147" s="10">
        <f t="shared" si="36"/>
        <v>290.3846887769366</v>
      </c>
      <c r="E147" s="10">
        <f t="shared" si="37"/>
        <v>269.2008075715637</v>
      </c>
      <c r="F147" s="10">
        <f t="shared" si="38"/>
        <v>240.81513596193378</v>
      </c>
      <c r="G147" s="10">
        <f t="shared" si="39"/>
        <v>206.43143335194003</v>
      </c>
      <c r="H147" s="10">
        <f t="shared" si="40"/>
        <v>167.50085625075542</v>
      </c>
      <c r="I147" s="10">
        <f t="shared" si="41"/>
        <v>125.65472936868451</v>
      </c>
      <c r="J147" s="10">
        <f t="shared" si="42"/>
        <v>82.62813588494524</v>
      </c>
      <c r="K147" s="10">
        <f t="shared" si="43"/>
        <v>40.17801704919625</v>
      </c>
      <c r="L147" s="10">
        <f t="shared" si="44"/>
        <v>0</v>
      </c>
      <c r="M147" s="6"/>
      <c r="Q147" s="6">
        <f t="shared" si="45"/>
        <v>19.72222222222222</v>
      </c>
      <c r="R147" s="10">
        <f t="shared" si="46"/>
        <v>132.65910974779683</v>
      </c>
      <c r="S147" s="4">
        <f t="shared" si="47"/>
        <v>0.13265910974779682</v>
      </c>
    </row>
    <row r="148" spans="1:19" ht="12">
      <c r="A148" s="8">
        <f t="shared" si="33"/>
        <v>71500</v>
      </c>
      <c r="B148" s="10">
        <f t="shared" si="34"/>
        <v>304.3485238109204</v>
      </c>
      <c r="C148" s="10">
        <f t="shared" si="35"/>
        <v>299.98273474828807</v>
      </c>
      <c r="D148" s="10">
        <f t="shared" si="36"/>
        <v>287.050814816363</v>
      </c>
      <c r="E148" s="10">
        <f t="shared" si="37"/>
        <v>266.10813106354556</v>
      </c>
      <c r="F148" s="10">
        <f t="shared" si="38"/>
        <v>238.0462954063704</v>
      </c>
      <c r="G148" s="10">
        <f t="shared" si="39"/>
        <v>204.05577285947828</v>
      </c>
      <c r="H148" s="10">
        <f t="shared" si="40"/>
        <v>165.57146789485722</v>
      </c>
      <c r="I148" s="10">
        <f t="shared" si="41"/>
        <v>124.20616861455355</v>
      </c>
      <c r="J148" s="10">
        <f t="shared" si="42"/>
        <v>81.67497191054969</v>
      </c>
      <c r="K148" s="10">
        <f t="shared" si="43"/>
        <v>39.71434700778518</v>
      </c>
      <c r="L148" s="10">
        <f t="shared" si="44"/>
        <v>0</v>
      </c>
      <c r="M148" s="6"/>
      <c r="Q148" s="6">
        <f t="shared" si="45"/>
        <v>19.86111111111111</v>
      </c>
      <c r="R148" s="10">
        <f t="shared" si="46"/>
        <v>131.13234509992742</v>
      </c>
      <c r="S148" s="4">
        <f t="shared" si="47"/>
        <v>0.1311323450999274</v>
      </c>
    </row>
    <row r="149" spans="1:19" ht="12">
      <c r="A149" s="8">
        <f t="shared" si="33"/>
        <v>72000</v>
      </c>
      <c r="B149" s="10">
        <f t="shared" si="34"/>
        <v>300.85589256081454</v>
      </c>
      <c r="C149" s="10">
        <f t="shared" si="35"/>
        <v>296.5397376749738</v>
      </c>
      <c r="D149" s="10">
        <f t="shared" si="36"/>
        <v>283.7549318679474</v>
      </c>
      <c r="E149" s="10">
        <f t="shared" si="37"/>
        <v>263.05081670234097</v>
      </c>
      <c r="F149" s="10">
        <f t="shared" si="38"/>
        <v>235.3092490733253</v>
      </c>
      <c r="G149" s="10">
        <f t="shared" si="39"/>
        <v>201.70751982570224</v>
      </c>
      <c r="H149" s="10">
        <f t="shared" si="40"/>
        <v>163.66444229430527</v>
      </c>
      <c r="I149" s="10">
        <f t="shared" si="41"/>
        <v>122.77446775860912</v>
      </c>
      <c r="J149" s="10">
        <f t="shared" si="42"/>
        <v>80.73293850071295</v>
      </c>
      <c r="K149" s="10">
        <f t="shared" si="43"/>
        <v>39.25610289888605</v>
      </c>
      <c r="L149" s="10">
        <f t="shared" si="44"/>
        <v>0</v>
      </c>
      <c r="M149" s="6"/>
      <c r="Q149" s="6">
        <f t="shared" si="45"/>
        <v>20</v>
      </c>
      <c r="R149" s="10">
        <f t="shared" si="46"/>
        <v>129.62319991363157</v>
      </c>
      <c r="S149" s="4">
        <f t="shared" si="47"/>
        <v>0.12962319991363155</v>
      </c>
    </row>
    <row r="150" spans="1:19" ht="12">
      <c r="A150" s="8">
        <f t="shared" si="33"/>
        <v>72500</v>
      </c>
      <c r="B150" s="10">
        <f t="shared" si="34"/>
        <v>297.40296865214196</v>
      </c>
      <c r="C150" s="10">
        <f t="shared" si="35"/>
        <v>293.13591142145</v>
      </c>
      <c r="D150" s="10">
        <f t="shared" si="36"/>
        <v>280.49662394759974</v>
      </c>
      <c r="E150" s="10">
        <f t="shared" si="37"/>
        <v>260.02847011650505</v>
      </c>
      <c r="F150" s="10">
        <f t="shared" si="38"/>
        <v>232.60363432768784</v>
      </c>
      <c r="G150" s="10">
        <f t="shared" si="39"/>
        <v>199.38635403336707</v>
      </c>
      <c r="H150" s="10">
        <f t="shared" si="40"/>
        <v>161.77951202566055</v>
      </c>
      <c r="I150" s="10">
        <f t="shared" si="41"/>
        <v>121.35942104568923</v>
      </c>
      <c r="J150" s="10">
        <f t="shared" si="42"/>
        <v>79.80189767118026</v>
      </c>
      <c r="K150" s="10">
        <f t="shared" si="43"/>
        <v>38.80321678946629</v>
      </c>
      <c r="L150" s="10">
        <f t="shared" si="44"/>
        <v>0</v>
      </c>
      <c r="M150" s="6"/>
      <c r="Q150" s="6">
        <f t="shared" si="45"/>
        <v>20.13888888888889</v>
      </c>
      <c r="R150" s="10">
        <f t="shared" si="46"/>
        <v>128.13146800347388</v>
      </c>
      <c r="S150" s="4">
        <f t="shared" si="47"/>
        <v>0.1281314680034739</v>
      </c>
    </row>
    <row r="151" spans="1:19" ht="12">
      <c r="A151" s="8">
        <f t="shared" si="33"/>
        <v>73000</v>
      </c>
      <c r="B151" s="10">
        <f t="shared" si="34"/>
        <v>293.9893228675884</v>
      </c>
      <c r="C151" s="10">
        <f t="shared" si="35"/>
        <v>289.7708309023641</v>
      </c>
      <c r="D151" s="10">
        <f t="shared" si="36"/>
        <v>277.27547861090363</v>
      </c>
      <c r="E151" s="10">
        <f t="shared" si="37"/>
        <v>257.0407007376301</v>
      </c>
      <c r="F151" s="10">
        <f t="shared" si="38"/>
        <v>229.9290925245087</v>
      </c>
      <c r="G151" s="10">
        <f t="shared" si="39"/>
        <v>197.0919592446494</v>
      </c>
      <c r="H151" s="10">
        <f t="shared" si="40"/>
        <v>159.91641334807963</v>
      </c>
      <c r="I151" s="10">
        <f t="shared" si="41"/>
        <v>119.96082579028914</v>
      </c>
      <c r="J151" s="10">
        <f t="shared" si="42"/>
        <v>78.88171361653647</v>
      </c>
      <c r="K151" s="10">
        <f t="shared" si="43"/>
        <v>38.355621856013826</v>
      </c>
      <c r="L151" s="10">
        <f t="shared" si="44"/>
        <v>0</v>
      </c>
      <c r="M151" s="6"/>
      <c r="Q151" s="6">
        <f t="shared" si="45"/>
        <v>20.27777777777778</v>
      </c>
      <c r="R151" s="10">
        <f t="shared" si="46"/>
        <v>126.65694576547419</v>
      </c>
      <c r="S151" s="4">
        <f t="shared" si="47"/>
        <v>0.1266569457654742</v>
      </c>
    </row>
    <row r="152" spans="1:19" ht="12">
      <c r="A152" s="8">
        <f t="shared" si="33"/>
        <v>73500</v>
      </c>
      <c r="B152" s="10">
        <f t="shared" si="34"/>
        <v>290.61452929540894</v>
      </c>
      <c r="C152" s="10">
        <f t="shared" si="35"/>
        <v>286.44407441144836</v>
      </c>
      <c r="D152" s="10">
        <f t="shared" si="36"/>
        <v>274.09108698630433</v>
      </c>
      <c r="E152" s="10">
        <f t="shared" si="37"/>
        <v>254.08712180011403</v>
      </c>
      <c r="F152" s="10">
        <f t="shared" si="38"/>
        <v>227.2852689738366</v>
      </c>
      <c r="G152" s="10">
        <f t="shared" si="39"/>
        <v>194.82402313777874</v>
      </c>
      <c r="H152" s="10">
        <f t="shared" si="40"/>
        <v>158.0748861249295</v>
      </c>
      <c r="I152" s="10">
        <f t="shared" si="41"/>
        <v>118.57848229950322</v>
      </c>
      <c r="J152" s="10">
        <f t="shared" si="42"/>
        <v>77.97225265000404</v>
      </c>
      <c r="K152" s="10">
        <f t="shared" si="43"/>
        <v>37.91325235228741</v>
      </c>
      <c r="L152" s="10">
        <f t="shared" si="44"/>
        <v>0</v>
      </c>
      <c r="M152" s="6"/>
      <c r="Q152" s="6">
        <f t="shared" si="45"/>
        <v>20.416666666666668</v>
      </c>
      <c r="R152" s="10">
        <f t="shared" si="46"/>
        <v>125.19943213494567</v>
      </c>
      <c r="S152" s="4">
        <f t="shared" si="47"/>
        <v>0.12519943213494567</v>
      </c>
    </row>
    <row r="153" spans="1:19" ht="12">
      <c r="A153" s="8">
        <f t="shared" si="33"/>
        <v>74000</v>
      </c>
      <c r="B153" s="10">
        <f t="shared" si="34"/>
        <v>287.27816538824044</v>
      </c>
      <c r="C153" s="10">
        <f t="shared" si="35"/>
        <v>283.1552236723012</v>
      </c>
      <c r="D153" s="10">
        <f t="shared" si="36"/>
        <v>270.9430438035284</v>
      </c>
      <c r="E153" s="10">
        <f t="shared" si="37"/>
        <v>251.1673503383477</v>
      </c>
      <c r="F153" s="10">
        <f t="shared" si="38"/>
        <v>224.67181290532213</v>
      </c>
      <c r="G153" s="10">
        <f t="shared" si="39"/>
        <v>192.58223724544231</v>
      </c>
      <c r="H153" s="10">
        <f t="shared" si="40"/>
        <v>156.25467374844283</v>
      </c>
      <c r="I153" s="10">
        <f t="shared" si="41"/>
        <v>117.21219379933255</v>
      </c>
      <c r="J153" s="10">
        <f t="shared" si="42"/>
        <v>77.07338314602035</v>
      </c>
      <c r="K153" s="10">
        <f t="shared" si="43"/>
        <v>37.47604357859543</v>
      </c>
      <c r="L153" s="10">
        <f t="shared" si="44"/>
        <v>0</v>
      </c>
      <c r="M153" s="6"/>
      <c r="Q153" s="6">
        <f t="shared" si="45"/>
        <v>20.555555555555557</v>
      </c>
      <c r="R153" s="10">
        <f t="shared" si="46"/>
        <v>123.75872854555874</v>
      </c>
      <c r="S153" s="4">
        <f t="shared" si="47"/>
        <v>0.12375872854555874</v>
      </c>
    </row>
    <row r="154" spans="1:19" ht="12">
      <c r="A154" s="8">
        <f t="shared" si="33"/>
        <v>74500</v>
      </c>
      <c r="B154" s="10">
        <f t="shared" si="34"/>
        <v>283.979812015489</v>
      </c>
      <c r="C154" s="10">
        <f t="shared" si="35"/>
        <v>279.9038638832633</v>
      </c>
      <c r="D154" s="10">
        <f t="shared" si="36"/>
        <v>267.83094741754917</v>
      </c>
      <c r="E154" s="10">
        <f t="shared" si="37"/>
        <v>248.28100718150517</v>
      </c>
      <c r="F154" s="10">
        <f t="shared" si="38"/>
        <v>222.08837743262865</v>
      </c>
      <c r="G154" s="10">
        <f t="shared" si="39"/>
        <v>190.3662968948808</v>
      </c>
      <c r="H154" s="10">
        <f t="shared" si="40"/>
        <v>154.45552306725216</v>
      </c>
      <c r="I154" s="10">
        <f t="shared" si="41"/>
        <v>115.86176636417184</v>
      </c>
      <c r="J154" s="10">
        <f t="shared" si="42"/>
        <v>76.18497548543858</v>
      </c>
      <c r="K154" s="10">
        <f t="shared" si="43"/>
        <v>37.04393185251666</v>
      </c>
      <c r="L154" s="10">
        <f t="shared" si="44"/>
        <v>0</v>
      </c>
      <c r="M154" s="6"/>
      <c r="Q154" s="6">
        <f t="shared" si="45"/>
        <v>20.694444444444443</v>
      </c>
      <c r="R154" s="10">
        <f t="shared" si="46"/>
        <v>122.3346388895721</v>
      </c>
      <c r="S154" s="4">
        <f t="shared" si="47"/>
        <v>0.1223346388895721</v>
      </c>
    </row>
    <row r="155" spans="1:19" ht="12">
      <c r="A155" s="8">
        <f t="shared" si="33"/>
        <v>75000</v>
      </c>
      <c r="B155" s="10">
        <f t="shared" si="34"/>
        <v>280.71905350970843</v>
      </c>
      <c r="C155" s="10">
        <f t="shared" si="35"/>
        <v>276.68958375677164</v>
      </c>
      <c r="D155" s="10">
        <f t="shared" si="36"/>
        <v>264.7543998283953</v>
      </c>
      <c r="E155" s="10">
        <f t="shared" si="37"/>
        <v>245.427716946108</v>
      </c>
      <c r="F155" s="10">
        <f t="shared" si="38"/>
        <v>219.53461951768875</v>
      </c>
      <c r="G155" s="10">
        <f t="shared" si="39"/>
        <v>188.1759011495971</v>
      </c>
      <c r="H155" s="10">
        <f t="shared" si="40"/>
        <v>152.67718431665003</v>
      </c>
      <c r="I155" s="10">
        <f t="shared" si="41"/>
        <v>114.52700884930105</v>
      </c>
      <c r="J155" s="10">
        <f t="shared" si="42"/>
        <v>75.30690200320515</v>
      </c>
      <c r="K155" s="10">
        <f t="shared" si="43"/>
        <v>36.61685448098173</v>
      </c>
      <c r="L155" s="10">
        <f t="shared" si="44"/>
        <v>0</v>
      </c>
      <c r="M155" s="6"/>
      <c r="Q155" s="6">
        <f t="shared" si="45"/>
        <v>20.833333333333332</v>
      </c>
      <c r="R155" s="10">
        <f t="shared" si="46"/>
        <v>120.92696947917649</v>
      </c>
      <c r="S155" s="4">
        <f t="shared" si="47"/>
        <v>0.12092696947917649</v>
      </c>
    </row>
    <row r="156" spans="1:19" ht="12">
      <c r="A156" s="8">
        <f t="shared" si="33"/>
        <v>75500</v>
      </c>
      <c r="B156" s="10">
        <f t="shared" si="34"/>
        <v>277.495477707359</v>
      </c>
      <c r="C156" s="10">
        <f t="shared" si="35"/>
        <v>273.5119755535525</v>
      </c>
      <c r="D156" s="10">
        <f t="shared" si="36"/>
        <v>261.71300669707995</v>
      </c>
      <c r="E156" s="10">
        <f t="shared" si="37"/>
        <v>242.60710802652474</v>
      </c>
      <c r="F156" s="10">
        <f t="shared" si="38"/>
        <v>217.0101999348415</v>
      </c>
      <c r="G156" s="10">
        <f t="shared" si="39"/>
        <v>186.01075275260524</v>
      </c>
      <c r="H156" s="10">
        <f t="shared" si="40"/>
        <v>150.91941105143138</v>
      </c>
      <c r="I156" s="10">
        <f t="shared" si="41"/>
        <v>113.20773282621674</v>
      </c>
      <c r="J156" s="10">
        <f t="shared" si="42"/>
        <v>74.43903693837565</v>
      </c>
      <c r="K156" s="10">
        <f t="shared" si="43"/>
        <v>36.1947497336389</v>
      </c>
      <c r="L156" s="10">
        <f t="shared" si="44"/>
        <v>0</v>
      </c>
      <c r="M156" s="6"/>
      <c r="Q156" s="6">
        <f t="shared" si="45"/>
        <v>20.97222222222222</v>
      </c>
      <c r="R156" s="10">
        <f t="shared" si="46"/>
        <v>119.53552900889918</v>
      </c>
      <c r="S156" s="4">
        <f t="shared" si="47"/>
        <v>0.11953552900889917</v>
      </c>
    </row>
    <row r="157" spans="1:19" ht="12">
      <c r="A157" s="8">
        <f t="shared" si="33"/>
        <v>76000</v>
      </c>
      <c r="B157" s="10">
        <f t="shared" si="34"/>
        <v>274.30867598431377</v>
      </c>
      <c r="C157" s="10">
        <f t="shared" si="35"/>
        <v>270.37063511199136</v>
      </c>
      <c r="D157" s="10">
        <f t="shared" si="36"/>
        <v>258.70637735791206</v>
      </c>
      <c r="E157" s="10">
        <f t="shared" si="37"/>
        <v>239.81881258355787</v>
      </c>
      <c r="F157" s="10">
        <f t="shared" si="38"/>
        <v>214.51478323488288</v>
      </c>
      <c r="G157" s="10">
        <f t="shared" si="39"/>
        <v>183.87055807114953</v>
      </c>
      <c r="H157" s="10">
        <f t="shared" si="40"/>
        <v>149.18196008118343</v>
      </c>
      <c r="I157" s="10">
        <f t="shared" si="41"/>
        <v>111.9037525206478</v>
      </c>
      <c r="J157" s="10">
        <f t="shared" si="42"/>
        <v>73.58125638633929</v>
      </c>
      <c r="K157" s="10">
        <f t="shared" si="43"/>
        <v>35.77755681743207</v>
      </c>
      <c r="L157" s="10">
        <f t="shared" si="44"/>
        <v>0</v>
      </c>
      <c r="M157" s="6"/>
      <c r="Q157" s="6">
        <f t="shared" si="45"/>
        <v>21.11111111111111</v>
      </c>
      <c r="R157" s="10">
        <f t="shared" si="46"/>
        <v>118.16012851902087</v>
      </c>
      <c r="S157" s="4">
        <f t="shared" si="47"/>
        <v>0.11816012851902087</v>
      </c>
    </row>
    <row r="158" spans="1:19" ht="12">
      <c r="A158" s="8">
        <f t="shared" si="33"/>
        <v>76500</v>
      </c>
      <c r="B158" s="10">
        <f t="shared" si="34"/>
        <v>271.15824328645584</v>
      </c>
      <c r="C158" s="10">
        <f t="shared" si="35"/>
        <v>267.26516187299984</v>
      </c>
      <c r="D158" s="10">
        <f t="shared" si="36"/>
        <v>255.7341248274354</v>
      </c>
      <c r="E158" s="10">
        <f t="shared" si="37"/>
        <v>237.0624665312594</v>
      </c>
      <c r="F158" s="10">
        <f t="shared" si="38"/>
        <v>212.04803770906102</v>
      </c>
      <c r="G158" s="10">
        <f t="shared" si="39"/>
        <v>181.755027042829</v>
      </c>
      <c r="H158" s="10">
        <f t="shared" si="40"/>
        <v>147.4645914078945</v>
      </c>
      <c r="I158" s="10">
        <f t="shared" si="41"/>
        <v>110.61488475310975</v>
      </c>
      <c r="J158" s="10">
        <f t="shared" si="42"/>
        <v>72.73343825312935</v>
      </c>
      <c r="K158" s="10">
        <f t="shared" si="43"/>
        <v>35.36521585232333</v>
      </c>
      <c r="L158" s="10">
        <f t="shared" si="44"/>
        <v>0</v>
      </c>
      <c r="M158" s="6"/>
      <c r="Q158" s="6">
        <f t="shared" si="45"/>
        <v>21.25</v>
      </c>
      <c r="R158" s="10">
        <f t="shared" si="46"/>
        <v>116.8005813599585</v>
      </c>
      <c r="S158" s="4">
        <f t="shared" si="47"/>
        <v>0.1168005813599585</v>
      </c>
    </row>
    <row r="159" spans="1:19" ht="12">
      <c r="A159" s="8">
        <f t="shared" si="33"/>
        <v>77000</v>
      </c>
      <c r="B159" s="10">
        <f t="shared" si="34"/>
        <v>268.04377815569103</v>
      </c>
      <c r="C159" s="10">
        <f t="shared" si="35"/>
        <v>264.1951589006761</v>
      </c>
      <c r="D159" s="10">
        <f t="shared" si="36"/>
        <v>252.79586581022608</v>
      </c>
      <c r="E159" s="10">
        <f t="shared" si="37"/>
        <v>234.33770952210912</v>
      </c>
      <c r="F159" s="10">
        <f t="shared" si="38"/>
        <v>209.60963535304353</v>
      </c>
      <c r="G159" s="10">
        <f t="shared" si="39"/>
        <v>179.66387312306517</v>
      </c>
      <c r="H159" s="10">
        <f t="shared" si="40"/>
        <v>145.76706816576245</v>
      </c>
      <c r="I159" s="10">
        <f t="shared" si="41"/>
        <v>109.34094888185967</v>
      </c>
      <c r="J159" s="10">
        <f t="shared" si="42"/>
        <v>71.8954622117044</v>
      </c>
      <c r="K159" s="10">
        <f t="shared" si="43"/>
        <v>34.95766784809621</v>
      </c>
      <c r="L159" s="10">
        <f t="shared" si="44"/>
        <v>0</v>
      </c>
      <c r="M159" s="6"/>
      <c r="Q159" s="6">
        <f t="shared" si="45"/>
        <v>21.38888888888889</v>
      </c>
      <c r="R159" s="10">
        <f t="shared" si="46"/>
        <v>115.45670315757017</v>
      </c>
      <c r="S159" s="4">
        <f t="shared" si="47"/>
        <v>0.11545670315757017</v>
      </c>
    </row>
    <row r="160" spans="1:19" ht="12">
      <c r="A160" s="8">
        <f t="shared" si="33"/>
        <v>77500</v>
      </c>
      <c r="B160" s="10">
        <f t="shared" si="34"/>
        <v>264.9648827516791</v>
      </c>
      <c r="C160" s="10">
        <f t="shared" si="35"/>
        <v>261.1602328990426</v>
      </c>
      <c r="D160" s="10">
        <f t="shared" si="36"/>
        <v>249.89122070176435</v>
      </c>
      <c r="E160" s="10">
        <f t="shared" si="37"/>
        <v>231.64418493067998</v>
      </c>
      <c r="F160" s="10">
        <f t="shared" si="38"/>
        <v>207.19925183088486</v>
      </c>
      <c r="G160" s="10">
        <f t="shared" si="39"/>
        <v>177.59681323385468</v>
      </c>
      <c r="H160" s="10">
        <f t="shared" si="40"/>
        <v>144.08915656308903</v>
      </c>
      <c r="I160" s="10">
        <f t="shared" si="41"/>
        <v>108.08176674812263</v>
      </c>
      <c r="J160" s="10">
        <f t="shared" si="42"/>
        <v>71.06720966009178</v>
      </c>
      <c r="K160" s="10">
        <f t="shared" si="43"/>
        <v>34.554854682179666</v>
      </c>
      <c r="L160" s="10">
        <f t="shared" si="44"/>
        <v>0</v>
      </c>
      <c r="M160" s="6"/>
      <c r="Q160" s="6">
        <f t="shared" si="45"/>
        <v>21.52777777777778</v>
      </c>
      <c r="R160" s="10">
        <f t="shared" si="46"/>
        <v>114.12831177934254</v>
      </c>
      <c r="S160" s="4">
        <f t="shared" si="47"/>
        <v>0.11412831177934255</v>
      </c>
    </row>
    <row r="161" spans="1:19" ht="12">
      <c r="A161" s="8">
        <f t="shared" si="33"/>
        <v>78000</v>
      </c>
      <c r="B161" s="10">
        <f t="shared" si="34"/>
        <v>261.9211628695699</v>
      </c>
      <c r="C161" s="10">
        <f t="shared" si="35"/>
        <v>258.1599942251228</v>
      </c>
      <c r="D161" s="10">
        <f t="shared" si="36"/>
        <v>247.019813588585</v>
      </c>
      <c r="E161" s="10">
        <f t="shared" si="37"/>
        <v>228.98153983590853</v>
      </c>
      <c r="F161" s="10">
        <f t="shared" si="38"/>
        <v>204.8165664390172</v>
      </c>
      <c r="G161" s="10">
        <f t="shared" si="39"/>
        <v>175.55356771375168</v>
      </c>
      <c r="H161" s="10">
        <f t="shared" si="40"/>
        <v>142.43062582615335</v>
      </c>
      <c r="I161" s="10">
        <f t="shared" si="41"/>
        <v>106.83716262346692</v>
      </c>
      <c r="J161" s="10">
        <f t="shared" si="42"/>
        <v>70.24856368129124</v>
      </c>
      <c r="K161" s="10">
        <f t="shared" si="43"/>
        <v>34.15671907843625</v>
      </c>
      <c r="L161" s="10">
        <f t="shared" si="44"/>
        <v>0</v>
      </c>
      <c r="M161" s="6"/>
      <c r="Q161" s="6">
        <f t="shared" si="45"/>
        <v>21.666666666666668</v>
      </c>
      <c r="R161" s="10">
        <f t="shared" si="46"/>
        <v>112.81522730141972</v>
      </c>
      <c r="S161" s="4">
        <f t="shared" si="47"/>
        <v>0.11281522730141973</v>
      </c>
    </row>
    <row r="162" spans="1:19" ht="12">
      <c r="A162" s="8">
        <f t="shared" si="33"/>
        <v>78500</v>
      </c>
      <c r="B162" s="10">
        <f t="shared" si="34"/>
        <v>258.91222795401217</v>
      </c>
      <c r="C162" s="10">
        <f t="shared" si="35"/>
        <v>255.19405689860616</v>
      </c>
      <c r="D162" s="10">
        <f t="shared" si="36"/>
        <v>244.18127224589654</v>
      </c>
      <c r="E162" s="10">
        <f t="shared" si="37"/>
        <v>226.34942500207998</v>
      </c>
      <c r="F162" s="10">
        <f t="shared" si="38"/>
        <v>202.46126207028846</v>
      </c>
      <c r="G162" s="10">
        <f t="shared" si="39"/>
        <v>173.53386026902785</v>
      </c>
      <c r="H162" s="10">
        <f t="shared" si="40"/>
        <v>140.79124814496433</v>
      </c>
      <c r="I162" s="10">
        <f t="shared" si="41"/>
        <v>105.6069631592139</v>
      </c>
      <c r="J162" s="10">
        <f t="shared" si="42"/>
        <v>69.4394090048425</v>
      </c>
      <c r="K162" s="10">
        <f t="shared" si="43"/>
        <v>33.76320458686121</v>
      </c>
      <c r="L162" s="10">
        <f t="shared" si="44"/>
        <v>0</v>
      </c>
      <c r="M162" s="6"/>
      <c r="Q162" s="6">
        <f t="shared" si="45"/>
        <v>21.805555555555557</v>
      </c>
      <c r="R162" s="10">
        <f t="shared" si="46"/>
        <v>111.51727197643915</v>
      </c>
      <c r="S162" s="4">
        <f t="shared" si="47"/>
        <v>0.11151727197643915</v>
      </c>
    </row>
    <row r="163" spans="1:19" ht="12">
      <c r="A163" s="8">
        <f t="shared" si="33"/>
        <v>79000</v>
      </c>
      <c r="B163" s="10">
        <f t="shared" si="34"/>
        <v>255.93769110968736</v>
      </c>
      <c r="C163" s="10">
        <f t="shared" si="35"/>
        <v>252.26203860833388</v>
      </c>
      <c r="D163" s="10">
        <f t="shared" si="36"/>
        <v>241.37522813284886</v>
      </c>
      <c r="E163" s="10">
        <f t="shared" si="37"/>
        <v>223.7474948586314</v>
      </c>
      <c r="F163" s="10">
        <f t="shared" si="38"/>
        <v>200.13302517806835</v>
      </c>
      <c r="G163" s="10">
        <f t="shared" si="39"/>
        <v>171.53741792596077</v>
      </c>
      <c r="H163" s="10">
        <f t="shared" si="40"/>
        <v>139.17079862079672</v>
      </c>
      <c r="I163" s="10">
        <f t="shared" si="41"/>
        <v>104.39099733777368</v>
      </c>
      <c r="J163" s="10">
        <f t="shared" si="42"/>
        <v>68.63963196996612</v>
      </c>
      <c r="K163" s="10">
        <f t="shared" si="43"/>
        <v>33.37425556414253</v>
      </c>
      <c r="L163" s="10">
        <f t="shared" si="44"/>
        <v>0</v>
      </c>
      <c r="M163" s="6"/>
      <c r="Q163" s="6">
        <f t="shared" si="45"/>
        <v>21.944444444444443</v>
      </c>
      <c r="R163" s="10">
        <f t="shared" si="46"/>
        <v>110.23427020213843</v>
      </c>
      <c r="S163" s="4">
        <f t="shared" si="47"/>
        <v>0.11023427020213843</v>
      </c>
    </row>
    <row r="164" spans="1:19" ht="12">
      <c r="A164" s="8">
        <f t="shared" si="33"/>
        <v>79500</v>
      </c>
      <c r="B164" s="10">
        <f t="shared" si="34"/>
        <v>252.99716910860457</v>
      </c>
      <c r="C164" s="10">
        <f t="shared" si="35"/>
        <v>249.36356071582372</v>
      </c>
      <c r="D164" s="10">
        <f t="shared" si="36"/>
        <v>238.60131638561725</v>
      </c>
      <c r="E164" s="10">
        <f t="shared" si="37"/>
        <v>221.1754074788696</v>
      </c>
      <c r="F164" s="10">
        <f t="shared" si="38"/>
        <v>197.8315457404427</v>
      </c>
      <c r="G164" s="10">
        <f t="shared" si="39"/>
        <v>169.56397098420405</v>
      </c>
      <c r="H164" s="10">
        <f t="shared" si="40"/>
        <v>137.56905521542183</v>
      </c>
      <c r="I164" s="10">
        <f t="shared" si="41"/>
        <v>103.1890964258049</v>
      </c>
      <c r="J164" s="10">
        <f t="shared" si="42"/>
        <v>67.84912049019252</v>
      </c>
      <c r="K164" s="10">
        <f t="shared" si="43"/>
        <v>32.98981715503467</v>
      </c>
      <c r="L164" s="10">
        <f t="shared" si="44"/>
        <v>0</v>
      </c>
      <c r="M164" s="6"/>
      <c r="Q164" s="6">
        <f t="shared" si="45"/>
        <v>22.083333333333332</v>
      </c>
      <c r="R164" s="10">
        <f t="shared" si="46"/>
        <v>108.96604849070101</v>
      </c>
      <c r="S164" s="4">
        <f t="shared" si="47"/>
        <v>0.10896604849070102</v>
      </c>
    </row>
    <row r="165" spans="1:19" ht="12">
      <c r="A165" s="8">
        <f t="shared" si="33"/>
        <v>80000</v>
      </c>
      <c r="B165" s="10">
        <f t="shared" si="34"/>
        <v>250.0902823943799</v>
      </c>
      <c r="C165" s="10">
        <f t="shared" si="35"/>
        <v>246.49824825603986</v>
      </c>
      <c r="D165" s="10">
        <f t="shared" si="36"/>
        <v>235.85917580846132</v>
      </c>
      <c r="E165" s="10">
        <f t="shared" si="37"/>
        <v>218.6328245576946</v>
      </c>
      <c r="F165" s="10">
        <f t="shared" si="38"/>
        <v>195.5565172245137</v>
      </c>
      <c r="G165" s="10">
        <f t="shared" si="39"/>
        <v>167.61325297119492</v>
      </c>
      <c r="H165" s="10">
        <f t="shared" si="40"/>
        <v>135.98579870194823</v>
      </c>
      <c r="I165" s="10">
        <f t="shared" si="41"/>
        <v>102.00109392910254</v>
      </c>
      <c r="J165" s="10">
        <f t="shared" si="42"/>
        <v>67.0677640193988</v>
      </c>
      <c r="K165" s="10">
        <f t="shared" si="43"/>
        <v>32.60983527450161</v>
      </c>
      <c r="L165" s="10">
        <f t="shared" si="44"/>
        <v>0</v>
      </c>
      <c r="M165" s="6"/>
      <c r="Q165" s="6">
        <f t="shared" si="45"/>
        <v>22.22222222222222</v>
      </c>
      <c r="R165" s="10">
        <f t="shared" si="46"/>
        <v>107.71243543880968</v>
      </c>
      <c r="S165" s="4">
        <f t="shared" si="47"/>
        <v>0.10771243543880968</v>
      </c>
    </row>
    <row r="166" spans="1:19" ht="12">
      <c r="A166" s="8">
        <f t="shared" si="33"/>
        <v>80500</v>
      </c>
      <c r="B166" s="10">
        <f t="shared" si="34"/>
        <v>247.21665508370785</v>
      </c>
      <c r="C166" s="10">
        <f t="shared" si="35"/>
        <v>243.66572993560033</v>
      </c>
      <c r="D166" s="10">
        <f t="shared" si="36"/>
        <v>233.1484488629064</v>
      </c>
      <c r="E166" s="10">
        <f t="shared" si="37"/>
        <v>216.11941138841354</v>
      </c>
      <c r="F166" s="10">
        <f t="shared" si="38"/>
        <v>193.30763655082362</v>
      </c>
      <c r="G166" s="10">
        <f t="shared" si="39"/>
        <v>165.68500059755803</v>
      </c>
      <c r="H166" s="10">
        <f t="shared" si="40"/>
        <v>134.42081261719358</v>
      </c>
      <c r="I166" s="10">
        <f t="shared" si="41"/>
        <v>100.82682554912307</v>
      </c>
      <c r="J166" s="10">
        <f t="shared" si="42"/>
        <v>66.29545351917758</v>
      </c>
      <c r="K166" s="10">
        <f t="shared" si="43"/>
        <v>32.23425659058741</v>
      </c>
      <c r="L166" s="10">
        <f t="shared" si="44"/>
        <v>0</v>
      </c>
      <c r="M166" s="6"/>
      <c r="Q166" s="6">
        <f t="shared" si="45"/>
        <v>22.36111111111111</v>
      </c>
      <c r="R166" s="10">
        <f t="shared" si="46"/>
        <v>106.47326169837862</v>
      </c>
      <c r="S166" s="4">
        <f t="shared" si="47"/>
        <v>0.10647326169837862</v>
      </c>
    </row>
    <row r="167" spans="1:19" ht="12">
      <c r="A167" s="8">
        <f t="shared" si="33"/>
        <v>81000</v>
      </c>
      <c r="B167" s="10">
        <f t="shared" si="34"/>
        <v>244.37591496522182</v>
      </c>
      <c r="C167" s="10">
        <f t="shared" si="35"/>
        <v>240.8656381286029</v>
      </c>
      <c r="D167" s="10">
        <f t="shared" si="36"/>
        <v>230.46878165518729</v>
      </c>
      <c r="E167" s="10">
        <f t="shared" si="37"/>
        <v>213.6348368387247</v>
      </c>
      <c r="F167" s="10">
        <f t="shared" si="38"/>
        <v>191.0846040579171</v>
      </c>
      <c r="G167" s="10">
        <f t="shared" si="39"/>
        <v>163.77895371346568</v>
      </c>
      <c r="H167" s="10">
        <f t="shared" si="40"/>
        <v>132.8738832155118</v>
      </c>
      <c r="I167" s="10">
        <f t="shared" si="41"/>
        <v>99.66612914106213</v>
      </c>
      <c r="J167" s="10">
        <f t="shared" si="42"/>
        <v>65.53208142746695</v>
      </c>
      <c r="K167" s="10">
        <f t="shared" si="43"/>
        <v>31.863028507974875</v>
      </c>
      <c r="L167" s="10">
        <f t="shared" si="44"/>
        <v>0</v>
      </c>
      <c r="M167" s="6"/>
      <c r="Q167" s="6">
        <f t="shared" si="45"/>
        <v>22.5</v>
      </c>
      <c r="R167" s="10">
        <f t="shared" si="46"/>
        <v>105.24835994793631</v>
      </c>
      <c r="S167" s="4">
        <f t="shared" si="47"/>
        <v>0.10524835994793631</v>
      </c>
    </row>
    <row r="168" spans="1:19" ht="12">
      <c r="A168" s="8">
        <f t="shared" si="33"/>
        <v>81500</v>
      </c>
      <c r="B168" s="10">
        <f t="shared" si="34"/>
        <v>241.56769349592668</v>
      </c>
      <c r="C168" s="10">
        <f t="shared" si="35"/>
        <v>238.09760887024015</v>
      </c>
      <c r="D168" s="10">
        <f t="shared" si="36"/>
        <v>227.819823922084</v>
      </c>
      <c r="E168" s="10">
        <f t="shared" si="37"/>
        <v>211.17877332594668</v>
      </c>
      <c r="F168" s="10">
        <f t="shared" si="38"/>
        <v>188.88712346705685</v>
      </c>
      <c r="G168" s="10">
        <f t="shared" si="39"/>
        <v>161.8948552659171</v>
      </c>
      <c r="H168" s="10">
        <f t="shared" si="40"/>
        <v>131.3447994240059</v>
      </c>
      <c r="I168" s="10">
        <f t="shared" si="41"/>
        <v>98.5188446734038</v>
      </c>
      <c r="J168" s="10">
        <f t="shared" si="42"/>
        <v>64.77754162837397</v>
      </c>
      <c r="K168" s="10">
        <f t="shared" si="43"/>
        <v>31.496099152195345</v>
      </c>
      <c r="L168" s="10">
        <f t="shared" si="44"/>
        <v>0</v>
      </c>
      <c r="M168" s="6"/>
      <c r="Q168" s="6">
        <f t="shared" si="45"/>
        <v>22.63888888888889</v>
      </c>
      <c r="R168" s="10">
        <f t="shared" si="46"/>
        <v>104.03756486463325</v>
      </c>
      <c r="S168" s="4">
        <f t="shared" si="47"/>
        <v>0.10403756486463325</v>
      </c>
    </row>
    <row r="169" spans="1:19" ht="12">
      <c r="A169" s="8">
        <f t="shared" si="33"/>
        <v>82000</v>
      </c>
      <c r="B169" s="10">
        <f t="shared" si="34"/>
        <v>238.79162579537746</v>
      </c>
      <c r="C169" s="10">
        <f t="shared" si="35"/>
        <v>235.36128184836195</v>
      </c>
      <c r="D169" s="10">
        <f t="shared" si="36"/>
        <v>225.2012290152731</v>
      </c>
      <c r="E169" s="10">
        <f t="shared" si="37"/>
        <v>208.75089679156196</v>
      </c>
      <c r="F169" s="10">
        <f t="shared" si="38"/>
        <v>186.71490184710615</v>
      </c>
      <c r="G169" s="10">
        <f t="shared" si="39"/>
        <v>160.0324512569018</v>
      </c>
      <c r="H169" s="10">
        <f t="shared" si="40"/>
        <v>129.83335279905918</v>
      </c>
      <c r="I169" s="10">
        <f t="shared" si="41"/>
        <v>97.38481418886637</v>
      </c>
      <c r="J169" s="10">
        <f t="shared" si="42"/>
        <v>64.0317294231291</v>
      </c>
      <c r="K169" s="10">
        <f t="shared" si="43"/>
        <v>31.13341735445451</v>
      </c>
      <c r="L169" s="10">
        <f t="shared" si="44"/>
        <v>0</v>
      </c>
      <c r="M169" s="6"/>
      <c r="Q169" s="6">
        <f t="shared" si="45"/>
        <v>22.77777777777778</v>
      </c>
      <c r="R169" s="10">
        <f t="shared" si="46"/>
        <v>102.84071309684983</v>
      </c>
      <c r="S169" s="4">
        <f t="shared" si="47"/>
        <v>0.10284071309684982</v>
      </c>
    </row>
    <row r="170" spans="1:19" ht="12">
      <c r="A170" s="8">
        <f t="shared" si="33"/>
        <v>82500</v>
      </c>
      <c r="B170" s="10">
        <f t="shared" si="34"/>
        <v>236.04735063776508</v>
      </c>
      <c r="C170" s="10">
        <f t="shared" si="35"/>
        <v>232.65630039313686</v>
      </c>
      <c r="D170" s="10">
        <f t="shared" si="36"/>
        <v>222.61265388430866</v>
      </c>
      <c r="E170" s="10">
        <f t="shared" si="37"/>
        <v>206.3508866751408</v>
      </c>
      <c r="F170" s="10">
        <f t="shared" si="38"/>
        <v>184.56764957958995</v>
      </c>
      <c r="G170" s="10">
        <f t="shared" si="39"/>
        <v>158.1914907024132</v>
      </c>
      <c r="H170" s="10">
        <f t="shared" si="40"/>
        <v>128.33933748412187</v>
      </c>
      <c r="I170" s="10">
        <f t="shared" si="41"/>
        <v>96.26388176667277</v>
      </c>
      <c r="J170" s="10">
        <f t="shared" si="42"/>
        <v>63.294541502111485</v>
      </c>
      <c r="K170" s="10">
        <f t="shared" si="43"/>
        <v>30.774932637041534</v>
      </c>
      <c r="L170" s="10">
        <f t="shared" si="44"/>
        <v>0</v>
      </c>
      <c r="M170" s="6"/>
      <c r="Q170" s="6">
        <f t="shared" si="45"/>
        <v>22.916666666666668</v>
      </c>
      <c r="R170" s="10">
        <f t="shared" si="46"/>
        <v>101.65764323738058</v>
      </c>
      <c r="S170" s="4">
        <f t="shared" si="47"/>
        <v>0.10165764323738058</v>
      </c>
    </row>
    <row r="171" spans="1:19" ht="12">
      <c r="A171" s="8">
        <f t="shared" si="33"/>
        <v>83000</v>
      </c>
      <c r="B171" s="10">
        <f t="shared" si="34"/>
        <v>233.3345104420625</v>
      </c>
      <c r="C171" s="10">
        <f t="shared" si="35"/>
        <v>229.98231146495124</v>
      </c>
      <c r="D171" s="10">
        <f t="shared" si="36"/>
        <v>220.05375905834094</v>
      </c>
      <c r="E171" s="10">
        <f t="shared" si="37"/>
        <v>203.97842588770692</v>
      </c>
      <c r="F171" s="10">
        <f t="shared" si="38"/>
        <v>182.4450803239466</v>
      </c>
      <c r="G171" s="10">
        <f t="shared" si="39"/>
        <v>156.37172559228094</v>
      </c>
      <c r="H171" s="10">
        <f t="shared" si="40"/>
        <v>126.86255016869464</v>
      </c>
      <c r="I171" s="10">
        <f t="shared" si="41"/>
        <v>95.15589348607875</v>
      </c>
      <c r="J171" s="10">
        <f t="shared" si="42"/>
        <v>62.565875917889365</v>
      </c>
      <c r="K171" s="10">
        <f t="shared" si="43"/>
        <v>30.420595199290425</v>
      </c>
      <c r="L171" s="10">
        <f t="shared" si="44"/>
        <v>0</v>
      </c>
      <c r="M171" s="6"/>
      <c r="Q171" s="6">
        <f t="shared" si="45"/>
        <v>23.055555555555557</v>
      </c>
      <c r="R171" s="10">
        <f t="shared" si="46"/>
        <v>100.48819579717298</v>
      </c>
      <c r="S171" s="4">
        <f t="shared" si="47"/>
        <v>0.10048819579717298</v>
      </c>
    </row>
    <row r="172" spans="1:19" ht="12">
      <c r="A172" s="8">
        <f t="shared" si="33"/>
        <v>83500</v>
      </c>
      <c r="B172" s="10">
        <f t="shared" si="34"/>
        <v>230.6527512603735</v>
      </c>
      <c r="C172" s="10">
        <f t="shared" si="35"/>
        <v>227.3389656406793</v>
      </c>
      <c r="D172" s="10">
        <f t="shared" si="36"/>
        <v>217.524208626674</v>
      </c>
      <c r="E172" s="10">
        <f t="shared" si="37"/>
        <v>201.63320078460185</v>
      </c>
      <c r="F172" s="10">
        <f t="shared" si="38"/>
        <v>180.3469109829799</v>
      </c>
      <c r="G172" s="10">
        <f t="shared" si="39"/>
        <v>154.57291085079177</v>
      </c>
      <c r="H172" s="10">
        <f t="shared" si="40"/>
        <v>125.40279004845203</v>
      </c>
      <c r="I172" s="10">
        <f t="shared" si="41"/>
        <v>94.0606973910954</v>
      </c>
      <c r="J172" s="10">
        <f t="shared" si="42"/>
        <v>61.845632059222595</v>
      </c>
      <c r="K172" s="10">
        <f t="shared" si="43"/>
        <v>30.070355904064463</v>
      </c>
      <c r="L172" s="10">
        <f t="shared" si="44"/>
        <v>0</v>
      </c>
      <c r="M172" s="6"/>
      <c r="Q172" s="6">
        <f t="shared" si="45"/>
        <v>23.194444444444443</v>
      </c>
      <c r="R172" s="10">
        <f t="shared" si="46"/>
        <v>99.33221317959996</v>
      </c>
      <c r="S172" s="4">
        <f t="shared" si="47"/>
        <v>0.09933221317959996</v>
      </c>
    </row>
    <row r="173" spans="1:19" ht="12">
      <c r="A173" s="8">
        <f t="shared" si="33"/>
        <v>84000</v>
      </c>
      <c r="B173" s="10">
        <f t="shared" si="34"/>
        <v>228.00172276461817</v>
      </c>
      <c r="C173" s="10">
        <f t="shared" si="35"/>
        <v>224.72591709844713</v>
      </c>
      <c r="D173" s="10">
        <f t="shared" si="36"/>
        <v>215.02367021825677</v>
      </c>
      <c r="E173" s="10">
        <f t="shared" si="37"/>
        <v>199.3149011379021</v>
      </c>
      <c r="F173" s="10">
        <f t="shared" si="38"/>
        <v>178.27286166852141</v>
      </c>
      <c r="G173" s="10">
        <f t="shared" si="39"/>
        <v>152.79480429807091</v>
      </c>
      <c r="H173" s="10">
        <f t="shared" si="40"/>
        <v>123.95985878645372</v>
      </c>
      <c r="I173" s="10">
        <f t="shared" si="41"/>
        <v>92.97814345634603</v>
      </c>
      <c r="J173" s="10">
        <f t="shared" si="42"/>
        <v>61.13371062597764</v>
      </c>
      <c r="K173" s="10">
        <f t="shared" si="43"/>
        <v>29.724166264736276</v>
      </c>
      <c r="L173" s="10">
        <f t="shared" si="44"/>
        <v>0</v>
      </c>
      <c r="M173" s="6"/>
      <c r="Q173" s="6">
        <f t="shared" si="45"/>
        <v>23.333333333333332</v>
      </c>
      <c r="R173" s="10">
        <f t="shared" si="46"/>
        <v>98.18953965524551</v>
      </c>
      <c r="S173" s="4">
        <f t="shared" si="47"/>
        <v>0.09818953965524552</v>
      </c>
    </row>
    <row r="174" spans="1:19" ht="12">
      <c r="A174" s="8">
        <f t="shared" si="33"/>
        <v>84500</v>
      </c>
      <c r="B174" s="10">
        <f t="shared" si="34"/>
        <v>225.38107823168133</v>
      </c>
      <c r="C174" s="10">
        <f t="shared" si="35"/>
        <v>222.14282360100714</v>
      </c>
      <c r="D174" s="10">
        <f t="shared" si="36"/>
        <v>212.55181498019667</v>
      </c>
      <c r="E174" s="10">
        <f t="shared" si="37"/>
        <v>197.02322010843906</v>
      </c>
      <c r="F174" s="10">
        <f t="shared" si="38"/>
        <v>176.22265566731167</v>
      </c>
      <c r="G174" s="10">
        <f t="shared" si="39"/>
        <v>151.03716661219624</v>
      </c>
      <c r="H174" s="10">
        <f t="shared" si="40"/>
        <v>122.53356047539354</v>
      </c>
      <c r="I174" s="10">
        <f t="shared" si="41"/>
        <v>91.90808355400137</v>
      </c>
      <c r="J174" s="10">
        <f t="shared" si="42"/>
        <v>60.43001360490793</v>
      </c>
      <c r="K174" s="10">
        <f t="shared" si="43"/>
        <v>29.381978432637542</v>
      </c>
      <c r="L174" s="10">
        <f t="shared" si="44"/>
        <v>0</v>
      </c>
      <c r="M174" s="6"/>
      <c r="Q174" s="6">
        <f t="shared" si="45"/>
        <v>23.47222222222222</v>
      </c>
      <c r="R174" s="10">
        <f t="shared" si="46"/>
        <v>97.06002133718553</v>
      </c>
      <c r="S174" s="4">
        <f t="shared" si="47"/>
        <v>0.09706002133718553</v>
      </c>
    </row>
    <row r="175" spans="1:19" ht="12">
      <c r="A175" s="8">
        <f t="shared" si="33"/>
        <v>85000</v>
      </c>
      <c r="B175" s="10">
        <f t="shared" si="34"/>
        <v>222.79047452714198</v>
      </c>
      <c r="C175" s="10">
        <f t="shared" si="35"/>
        <v>219.5893464778314</v>
      </c>
      <c r="D175" s="10">
        <f t="shared" si="36"/>
        <v>210.10831755537885</v>
      </c>
      <c r="E175" s="10">
        <f t="shared" si="37"/>
        <v>194.75785421746895</v>
      </c>
      <c r="F175" s="10">
        <f t="shared" si="38"/>
        <v>174.196019407108</v>
      </c>
      <c r="G175" s="10">
        <f t="shared" si="39"/>
        <v>149.29976129202043</v>
      </c>
      <c r="H175" s="10">
        <f t="shared" si="40"/>
        <v>121.12370160083907</v>
      </c>
      <c r="I175" s="10">
        <f t="shared" si="41"/>
        <v>90.8503714217399</v>
      </c>
      <c r="J175" s="10">
        <f t="shared" si="42"/>
        <v>59.73444424625549</v>
      </c>
      <c r="K175" s="10">
        <f t="shared" si="43"/>
        <v>29.04374518495402</v>
      </c>
      <c r="L175" s="10">
        <f t="shared" si="44"/>
        <v>0</v>
      </c>
      <c r="M175" s="6"/>
      <c r="Q175" s="6">
        <f t="shared" si="45"/>
        <v>23.61111111111111</v>
      </c>
      <c r="R175" s="10">
        <f t="shared" si="46"/>
        <v>95.94350615674533</v>
      </c>
      <c r="S175" s="4">
        <f t="shared" si="47"/>
        <v>0.09594350615674532</v>
      </c>
    </row>
    <row r="176" spans="1:19" ht="12">
      <c r="A176" s="8">
        <f t="shared" si="33"/>
        <v>85500</v>
      </c>
      <c r="B176" s="10">
        <f t="shared" si="34"/>
        <v>220.22957208769353</v>
      </c>
      <c r="C176" s="10">
        <f t="shared" si="35"/>
        <v>217.0651506060267</v>
      </c>
      <c r="D176" s="10">
        <f t="shared" si="36"/>
        <v>207.69285605926925</v>
      </c>
      <c r="E176" s="10">
        <f t="shared" si="37"/>
        <v>192.51850331803638</v>
      </c>
      <c r="F176" s="10">
        <f t="shared" si="38"/>
        <v>172.19268242302644</v>
      </c>
      <c r="G176" s="10">
        <f t="shared" si="39"/>
        <v>147.5823546206763</v>
      </c>
      <c r="H176" s="10">
        <f t="shared" si="40"/>
        <v>119.73009100541749</v>
      </c>
      <c r="I176" s="10">
        <f t="shared" si="41"/>
        <v>89.80486263168308</v>
      </c>
      <c r="J176" s="10">
        <f t="shared" si="42"/>
        <v>59.04690704113226</v>
      </c>
      <c r="K176" s="10">
        <f t="shared" si="43"/>
        <v>28.709419913042893</v>
      </c>
      <c r="L176" s="10">
        <f t="shared" si="44"/>
        <v>0</v>
      </c>
      <c r="M176" s="6"/>
      <c r="Q176" s="6">
        <f t="shared" si="45"/>
        <v>23.75</v>
      </c>
      <c r="R176" s="10">
        <f t="shared" si="46"/>
        <v>94.83984383971709</v>
      </c>
      <c r="S176" s="4">
        <f t="shared" si="47"/>
        <v>0.0948398438397171</v>
      </c>
    </row>
    <row r="177" spans="1:19" ht="12">
      <c r="A177" s="8">
        <f aca="true" t="shared" si="48" ref="A177:A240">A176+$O$2</f>
        <v>86000</v>
      </c>
      <c r="B177" s="10">
        <f aca="true" t="shared" si="49" ref="B177:B240">4*$O$4*C176+(1-4*$O$4)*B176</f>
        <v>217.69803490236006</v>
      </c>
      <c r="C177" s="10">
        <f aca="true" t="shared" si="50" ref="C177:C240">$O$4*(1+1/2/C$1)*D176+$O$4*(1-1/2/C$1)*B176+(1-2*$O$4)*C176</f>
        <v>214.56990439016616</v>
      </c>
      <c r="D177" s="10">
        <f aca="true" t="shared" si="51" ref="D177:D240">$O$4*(1+1/2/D$1)*E176+$O$4*(1-1/2/D$1)*C176+(1-2*$O$4)*D176</f>
        <v>205.30511205597466</v>
      </c>
      <c r="E177" s="10">
        <f aca="true" t="shared" si="52" ref="E177:E240">$O$4*(1+1/2/E$1)*F176+$O$4*(1-1/2/E$1)*D176+(1-2*$O$4)*E176</f>
        <v>190.30487056607288</v>
      </c>
      <c r="F177" s="10">
        <f aca="true" t="shared" si="53" ref="F177:F240">$O$4*(1+1/2/F$1)*G176+$O$4*(1-1/2/F$1)*E176+(1-2*$O$4)*F176</f>
        <v>170.21237732412442</v>
      </c>
      <c r="G177" s="10">
        <f aca="true" t="shared" si="54" ref="G177:G240">$O$4*(1+1/2/G$1)*H176+$O$4*(1-1/2/G$1)*F176+(1-2*$O$4)*G176</f>
        <v>145.8847156297424</v>
      </c>
      <c r="H177" s="10">
        <f aca="true" t="shared" si="55" ref="H177:H240">$O$4*(1+1/2/H$1)*I176+$O$4*(1-1/2/H$1)*G176+(1-2*$O$4)*H176</f>
        <v>118.35253985390582</v>
      </c>
      <c r="I177" s="10">
        <f aca="true" t="shared" si="56" ref="I177:I240">$O$4*(1+1/2/I$1)*J176+$O$4*(1-1/2/I$1)*H176+(1-2*$O$4)*I176</f>
        <v>88.77141456025859</v>
      </c>
      <c r="J177" s="10">
        <f aca="true" t="shared" si="57" ref="J177:J240">$O$4*(1+1/2/J$1)*K176+$O$4*(1-1/2/J$1)*I176+(1-2*$O$4)*J176</f>
        <v>58.36730769964154</v>
      </c>
      <c r="K177" s="10">
        <f aca="true" t="shared" si="58" ref="K177:K240">$O$4*(1+1/2/K$1)*L176+$O$4*(1-1/2/K$1)*J176+(1-2*$O$4)*K176</f>
        <v>28.378956611150716</v>
      </c>
      <c r="L177" s="10">
        <f aca="true" t="shared" si="59" ref="L177:L240">L176</f>
        <v>0</v>
      </c>
      <c r="M177" s="6"/>
      <c r="Q177" s="6">
        <f t="shared" si="45"/>
        <v>23.88888888888889</v>
      </c>
      <c r="R177" s="10">
        <f t="shared" si="46"/>
        <v>93.74888588302144</v>
      </c>
      <c r="S177" s="4">
        <f t="shared" si="47"/>
        <v>0.09374888588302144</v>
      </c>
    </row>
    <row r="178" spans="1:19" ht="12">
      <c r="A178" s="8">
        <f t="shared" si="48"/>
        <v>86500</v>
      </c>
      <c r="B178" s="10">
        <f t="shared" si="49"/>
        <v>215.19553049260495</v>
      </c>
      <c r="C178" s="10">
        <f t="shared" si="50"/>
        <v>212.10327974112812</v>
      </c>
      <c r="D178" s="10">
        <f t="shared" si="51"/>
        <v>202.94477053362795</v>
      </c>
      <c r="E178" s="10">
        <f t="shared" si="52"/>
        <v>188.11666239126856</v>
      </c>
      <c r="F178" s="10">
        <f t="shared" si="53"/>
        <v>168.25483976022946</v>
      </c>
      <c r="G178" s="10">
        <f t="shared" si="54"/>
        <v>144.20661606404713</v>
      </c>
      <c r="H178" s="10">
        <f t="shared" si="55"/>
        <v>116.99086159918564</v>
      </c>
      <c r="I178" s="10">
        <f t="shared" si="56"/>
        <v>87.74988635894657</v>
      </c>
      <c r="J178" s="10">
        <f t="shared" si="57"/>
        <v>57.695553129702944</v>
      </c>
      <c r="K178" s="10">
        <f t="shared" si="58"/>
        <v>28.05230986551161</v>
      </c>
      <c r="L178" s="10">
        <f t="shared" si="59"/>
        <v>0</v>
      </c>
      <c r="M178" s="6"/>
      <c r="Q178" s="6">
        <f t="shared" si="45"/>
        <v>24.02777777777778</v>
      </c>
      <c r="R178" s="10">
        <f t="shared" si="46"/>
        <v>92.67048553179772</v>
      </c>
      <c r="S178" s="4">
        <f t="shared" si="47"/>
        <v>0.09267048553179773</v>
      </c>
    </row>
    <row r="179" spans="1:19" ht="12">
      <c r="A179" s="8">
        <f t="shared" si="48"/>
        <v>87000</v>
      </c>
      <c r="B179" s="10">
        <f t="shared" si="49"/>
        <v>212.7217298914235</v>
      </c>
      <c r="C179" s="10">
        <f t="shared" si="50"/>
        <v>209.66495205402575</v>
      </c>
      <c r="D179" s="10">
        <f t="shared" si="51"/>
        <v>200.61151987916313</v>
      </c>
      <c r="E179" s="10">
        <f t="shared" si="52"/>
        <v>185.95358846775267</v>
      </c>
      <c r="F179" s="10">
        <f t="shared" si="53"/>
        <v>166.3198083890203</v>
      </c>
      <c r="G179" s="10">
        <f t="shared" si="54"/>
        <v>142.5478303470904</v>
      </c>
      <c r="H179" s="10">
        <f t="shared" si="55"/>
        <v>115.64487194902512</v>
      </c>
      <c r="I179" s="10">
        <f t="shared" si="56"/>
        <v>86.74013892586734</v>
      </c>
      <c r="J179" s="10">
        <f t="shared" si="57"/>
        <v>57.03155141654546</v>
      </c>
      <c r="K179" s="10">
        <f t="shared" si="58"/>
        <v>27.72943484380641</v>
      </c>
      <c r="L179" s="10">
        <f t="shared" si="59"/>
        <v>0</v>
      </c>
      <c r="M179" s="6"/>
      <c r="Q179" s="6">
        <f t="shared" si="45"/>
        <v>24.166666666666668</v>
      </c>
      <c r="R179" s="10">
        <f t="shared" si="46"/>
        <v>91.60449775690829</v>
      </c>
      <c r="S179" s="4">
        <f t="shared" si="47"/>
        <v>0.09160449775690829</v>
      </c>
    </row>
    <row r="180" spans="1:19" ht="12">
      <c r="A180" s="8">
        <f t="shared" si="48"/>
        <v>87500</v>
      </c>
      <c r="B180" s="10">
        <f t="shared" si="49"/>
        <v>210.2763076215053</v>
      </c>
      <c r="C180" s="10">
        <f t="shared" si="50"/>
        <v>207.25460018530674</v>
      </c>
      <c r="D180" s="10">
        <f t="shared" si="51"/>
        <v>198.30505185253992</v>
      </c>
      <c r="E180" s="10">
        <f t="shared" si="52"/>
        <v>183.81536168461687</v>
      </c>
      <c r="F180" s="10">
        <f t="shared" si="53"/>
        <v>164.40702484336424</v>
      </c>
      <c r="G180" s="10">
        <f t="shared" si="54"/>
        <v>140.9081355470634</v>
      </c>
      <c r="H180" s="10">
        <f t="shared" si="55"/>
        <v>114.31438883365291</v>
      </c>
      <c r="I180" s="10">
        <f t="shared" si="56"/>
        <v>85.74203487817053</v>
      </c>
      <c r="J180" s="10">
        <f t="shared" si="57"/>
        <v>56.37521180283626</v>
      </c>
      <c r="K180" s="10">
        <f t="shared" si="58"/>
        <v>27.410287284964653</v>
      </c>
      <c r="L180" s="10">
        <f t="shared" si="59"/>
        <v>0</v>
      </c>
      <c r="M180" s="6"/>
      <c r="Q180" s="6">
        <f t="shared" si="45"/>
        <v>24.305555555555557</v>
      </c>
      <c r="R180" s="10">
        <f t="shared" si="46"/>
        <v>90.55077923284364</v>
      </c>
      <c r="S180" s="4">
        <f t="shared" si="47"/>
        <v>0.09055077923284363</v>
      </c>
    </row>
    <row r="181" spans="1:19" ht="12">
      <c r="A181" s="8">
        <f t="shared" si="48"/>
        <v>88000</v>
      </c>
      <c r="B181" s="10">
        <f t="shared" si="49"/>
        <v>207.85894167254645</v>
      </c>
      <c r="C181" s="10">
        <f t="shared" si="50"/>
        <v>204.87190642909655</v>
      </c>
      <c r="D181" s="10">
        <f t="shared" si="51"/>
        <v>196.02506156047417</v>
      </c>
      <c r="E181" s="10">
        <f t="shared" si="52"/>
        <v>181.70169811631177</v>
      </c>
      <c r="F181" s="10">
        <f t="shared" si="53"/>
        <v>162.51623369891576</v>
      </c>
      <c r="G181" s="10">
        <f t="shared" si="54"/>
        <v>139.28731134344724</v>
      </c>
      <c r="H181" s="10">
        <f t="shared" si="55"/>
        <v>112.99923237409033</v>
      </c>
      <c r="I181" s="10">
        <f t="shared" si="56"/>
        <v>84.75543852518848</v>
      </c>
      <c r="J181" s="10">
        <f t="shared" si="57"/>
        <v>55.72644466941372</v>
      </c>
      <c r="K181" s="10">
        <f t="shared" si="58"/>
        <v>27.094823489292306</v>
      </c>
      <c r="L181" s="10">
        <f t="shared" si="59"/>
        <v>0</v>
      </c>
      <c r="M181" s="6"/>
      <c r="Q181" s="6">
        <f t="shared" si="45"/>
        <v>24.444444444444443</v>
      </c>
      <c r="R181" s="10">
        <f t="shared" si="46"/>
        <v>89.50918831601496</v>
      </c>
      <c r="S181" s="4">
        <f t="shared" si="47"/>
        <v>0.08950918831601495</v>
      </c>
    </row>
    <row r="182" spans="1:19" ht="12">
      <c r="A182" s="8">
        <f t="shared" si="48"/>
        <v>88500</v>
      </c>
      <c r="B182" s="10">
        <f t="shared" si="49"/>
        <v>205.46931347778653</v>
      </c>
      <c r="C182" s="10">
        <f t="shared" si="50"/>
        <v>202.51655649285482</v>
      </c>
      <c r="D182" s="10">
        <f t="shared" si="51"/>
        <v>193.77124742972694</v>
      </c>
      <c r="E182" s="10">
        <f t="shared" si="52"/>
        <v>179.61231699294643</v>
      </c>
      <c r="F182" s="10">
        <f t="shared" si="53"/>
        <v>160.64718244197965</v>
      </c>
      <c r="G182" s="10">
        <f t="shared" si="54"/>
        <v>137.68513999417306</v>
      </c>
      <c r="H182" s="10">
        <f t="shared" si="55"/>
        <v>111.69922485121036</v>
      </c>
      <c r="I182" s="10">
        <f t="shared" si="56"/>
        <v>83.78021584231851</v>
      </c>
      <c r="J182" s="10">
        <f t="shared" si="57"/>
        <v>55.08516151659569</v>
      </c>
      <c r="K182" s="10">
        <f t="shared" si="58"/>
        <v>26.783000308909088</v>
      </c>
      <c r="L182" s="10">
        <f t="shared" si="59"/>
        <v>0</v>
      </c>
      <c r="M182" s="6"/>
      <c r="Q182" s="6">
        <f t="shared" si="45"/>
        <v>24.583333333333332</v>
      </c>
      <c r="R182" s="10">
        <f t="shared" si="46"/>
        <v>88.47958502342186</v>
      </c>
      <c r="S182" s="4">
        <f t="shared" si="47"/>
        <v>0.08847958502342186</v>
      </c>
    </row>
    <row r="183" spans="1:19" ht="12">
      <c r="A183" s="8">
        <f t="shared" si="48"/>
        <v>89000</v>
      </c>
      <c r="B183" s="10">
        <f t="shared" si="49"/>
        <v>203.10710788984116</v>
      </c>
      <c r="C183" s="10">
        <f t="shared" si="50"/>
        <v>200.18823947240963</v>
      </c>
      <c r="D183" s="10">
        <f t="shared" si="51"/>
        <v>191.54331118000098</v>
      </c>
      <c r="E183" s="10">
        <f t="shared" si="52"/>
        <v>177.5469406705176</v>
      </c>
      <c r="F183" s="10">
        <f t="shared" si="53"/>
        <v>158.79962143764237</v>
      </c>
      <c r="G183" s="10">
        <f t="shared" si="54"/>
        <v>136.10140630332646</v>
      </c>
      <c r="H183" s="10">
        <f t="shared" si="55"/>
        <v>110.41419067549361</v>
      </c>
      <c r="I183" s="10">
        <f t="shared" si="56"/>
        <v>82.81623444560068</v>
      </c>
      <c r="J183" s="10">
        <f t="shared" si="57"/>
        <v>54.45127494603532</v>
      </c>
      <c r="K183" s="10">
        <f t="shared" si="58"/>
        <v>26.474775138480197</v>
      </c>
      <c r="L183" s="10">
        <f t="shared" si="59"/>
        <v>0</v>
      </c>
      <c r="M183" s="6"/>
      <c r="Q183" s="6">
        <f t="shared" si="45"/>
        <v>24.72222222222222</v>
      </c>
      <c r="R183" s="10">
        <f t="shared" si="46"/>
        <v>87.46183101168333</v>
      </c>
      <c r="S183" s="4">
        <f t="shared" si="47"/>
        <v>0.08746183101168332</v>
      </c>
    </row>
    <row r="184" spans="1:19" ht="12">
      <c r="A184" s="8">
        <f t="shared" si="48"/>
        <v>89500</v>
      </c>
      <c r="B184" s="10">
        <f t="shared" si="49"/>
        <v>200.77201315589593</v>
      </c>
      <c r="C184" s="10">
        <f t="shared" si="50"/>
        <v>197.8866478264302</v>
      </c>
      <c r="D184" s="10">
        <f t="shared" si="51"/>
        <v>189.34095779649147</v>
      </c>
      <c r="E184" s="10">
        <f t="shared" si="52"/>
        <v>175.50529460109396</v>
      </c>
      <c r="F184" s="10">
        <f t="shared" si="53"/>
        <v>156.97330389817446</v>
      </c>
      <c r="G184" s="10">
        <f t="shared" si="54"/>
        <v>134.5358975893801</v>
      </c>
      <c r="H184" s="10">
        <f t="shared" si="55"/>
        <v>109.14395635745282</v>
      </c>
      <c r="I184" s="10">
        <f t="shared" si="56"/>
        <v>81.86336356695965</v>
      </c>
      <c r="J184" s="10">
        <f t="shared" si="57"/>
        <v>53.82469864309836</v>
      </c>
      <c r="K184" s="10">
        <f t="shared" si="58"/>
        <v>26.170105906228123</v>
      </c>
      <c r="L184" s="10">
        <f t="shared" si="59"/>
        <v>0</v>
      </c>
      <c r="M184" s="6"/>
      <c r="Q184" s="6">
        <f t="shared" si="45"/>
        <v>24.86111111111111</v>
      </c>
      <c r="R184" s="10">
        <f t="shared" si="46"/>
        <v>86.45578955642108</v>
      </c>
      <c r="S184" s="4">
        <f t="shared" si="47"/>
        <v>0.08645578955642108</v>
      </c>
    </row>
    <row r="185" spans="1:19" ht="12">
      <c r="A185" s="8">
        <f t="shared" si="48"/>
        <v>90000</v>
      </c>
      <c r="B185" s="10">
        <f t="shared" si="49"/>
        <v>198.46372089232335</v>
      </c>
      <c r="C185" s="10">
        <f t="shared" si="50"/>
        <v>195.61147735039515</v>
      </c>
      <c r="D185" s="10">
        <f t="shared" si="51"/>
        <v>187.1638955021329</v>
      </c>
      <c r="E185" s="10">
        <f t="shared" si="52"/>
        <v>173.48710730297898</v>
      </c>
      <c r="F185" s="10">
        <f t="shared" si="53"/>
        <v>155.16798585170665</v>
      </c>
      <c r="G185" s="10">
        <f t="shared" si="54"/>
        <v>132.9884036539391</v>
      </c>
      <c r="H185" s="10">
        <f t="shared" si="55"/>
        <v>107.88835047869931</v>
      </c>
      <c r="I185" s="10">
        <f t="shared" si="56"/>
        <v>80.92147403008096</v>
      </c>
      <c r="J185" s="10">
        <f t="shared" si="57"/>
        <v>53.205347359737424</v>
      </c>
      <c r="K185" s="10">
        <f t="shared" si="58"/>
        <v>25.868951065211007</v>
      </c>
      <c r="L185" s="10">
        <f t="shared" si="59"/>
        <v>0</v>
      </c>
      <c r="M185" s="6"/>
      <c r="Q185" s="6">
        <f t="shared" si="45"/>
        <v>25</v>
      </c>
      <c r="R185" s="10">
        <f t="shared" si="46"/>
        <v>85.46132553198443</v>
      </c>
      <c r="S185" s="4">
        <f t="shared" si="47"/>
        <v>0.08546132553198443</v>
      </c>
    </row>
    <row r="186" spans="1:19" ht="12">
      <c r="A186" s="8">
        <f t="shared" si="48"/>
        <v>90500</v>
      </c>
      <c r="B186" s="10">
        <f t="shared" si="49"/>
        <v>196.1819260587808</v>
      </c>
      <c r="C186" s="10">
        <f t="shared" si="50"/>
        <v>193.36242715010928</v>
      </c>
      <c r="D186" s="10">
        <f t="shared" si="51"/>
        <v>185.01183572958377</v>
      </c>
      <c r="E186" s="10">
        <f t="shared" si="52"/>
        <v>171.49211033087443</v>
      </c>
      <c r="F186" s="10">
        <f t="shared" si="53"/>
        <v>153.38342611118162</v>
      </c>
      <c r="G186" s="10">
        <f t="shared" si="54"/>
        <v>131.45871675098448</v>
      </c>
      <c r="H186" s="10">
        <f t="shared" si="55"/>
        <v>106.64720366362596</v>
      </c>
      <c r="I186" s="10">
        <f t="shared" si="56"/>
        <v>79.9904382268936</v>
      </c>
      <c r="J186" s="10">
        <f t="shared" si="57"/>
        <v>52.59313689783997</v>
      </c>
      <c r="K186" s="10">
        <f t="shared" si="58"/>
        <v>25.571269584854782</v>
      </c>
      <c r="L186" s="10">
        <f t="shared" si="59"/>
        <v>0</v>
      </c>
      <c r="M186" s="6"/>
      <c r="Q186" s="6">
        <f t="shared" si="45"/>
        <v>25.13888888888889</v>
      </c>
      <c r="R186" s="10">
        <f t="shared" si="46"/>
        <v>84.47830539150641</v>
      </c>
      <c r="S186" s="4">
        <f t="shared" si="47"/>
        <v>0.08447830539150641</v>
      </c>
    </row>
    <row r="187" spans="1:19" ht="12">
      <c r="A187" s="8">
        <f t="shared" si="48"/>
        <v>91000</v>
      </c>
      <c r="B187" s="10">
        <f t="shared" si="49"/>
        <v>193.9263269318436</v>
      </c>
      <c r="C187" s="10">
        <f t="shared" si="50"/>
        <v>191.13919961481878</v>
      </c>
      <c r="D187" s="10">
        <f t="shared" si="51"/>
        <v>182.88449309298525</v>
      </c>
      <c r="E187" s="10">
        <f t="shared" si="52"/>
        <v>169.52003824606433</v>
      </c>
      <c r="F187" s="10">
        <f t="shared" si="53"/>
        <v>151.6193862435835</v>
      </c>
      <c r="G187" s="10">
        <f t="shared" si="54"/>
        <v>129.9466315566011</v>
      </c>
      <c r="H187" s="10">
        <f t="shared" si="55"/>
        <v>105.42034855168302</v>
      </c>
      <c r="I187" s="10">
        <f t="shared" si="56"/>
        <v>79.0701300946324</v>
      </c>
      <c r="J187" s="10">
        <f t="shared" si="57"/>
        <v>51.987984093028174</v>
      </c>
      <c r="K187" s="10">
        <f t="shared" si="58"/>
        <v>25.277020942727084</v>
      </c>
      <c r="L187" s="10">
        <f t="shared" si="59"/>
        <v>0</v>
      </c>
      <c r="M187" s="6"/>
      <c r="Q187" s="6">
        <f t="shared" si="45"/>
        <v>25.27777777777778</v>
      </c>
      <c r="R187" s="10">
        <f t="shared" si="46"/>
        <v>83.50659714728191</v>
      </c>
      <c r="S187" s="4">
        <f t="shared" si="47"/>
        <v>0.08350659714728191</v>
      </c>
    </row>
    <row r="188" spans="1:19" ht="12">
      <c r="A188" s="8">
        <f t="shared" si="48"/>
        <v>91500</v>
      </c>
      <c r="B188" s="10">
        <f t="shared" si="49"/>
        <v>191.69662507822375</v>
      </c>
      <c r="C188" s="10">
        <f t="shared" si="50"/>
        <v>188.94150038997122</v>
      </c>
      <c r="D188" s="10">
        <f t="shared" si="51"/>
        <v>180.78158535953006</v>
      </c>
      <c r="E188" s="10">
        <f t="shared" si="52"/>
        <v>167.57062858663897</v>
      </c>
      <c r="F188" s="10">
        <f t="shared" si="53"/>
        <v>149.8756305394466</v>
      </c>
      <c r="G188" s="10">
        <f t="shared" si="54"/>
        <v>128.45194513917596</v>
      </c>
      <c r="H188" s="10">
        <f t="shared" si="55"/>
        <v>104.20761977022369</v>
      </c>
      <c r="I188" s="10">
        <f t="shared" si="56"/>
        <v>78.16042509345519</v>
      </c>
      <c r="J188" s="10">
        <f t="shared" si="57"/>
        <v>51.389806798889985</v>
      </c>
      <c r="K188" s="10">
        <f t="shared" si="58"/>
        <v>24.98616511654157</v>
      </c>
      <c r="L188" s="10">
        <f t="shared" si="59"/>
        <v>0</v>
      </c>
      <c r="M188" s="6"/>
      <c r="Q188" s="6">
        <f t="shared" si="45"/>
        <v>25.416666666666668</v>
      </c>
      <c r="R188" s="10">
        <f t="shared" si="46"/>
        <v>82.5460703514583</v>
      </c>
      <c r="S188" s="4">
        <f t="shared" si="47"/>
        <v>0.08254607035145829</v>
      </c>
    </row>
    <row r="189" spans="1:19" ht="12">
      <c r="A189" s="8">
        <f t="shared" si="48"/>
        <v>92000</v>
      </c>
      <c r="B189" s="10">
        <f t="shared" si="49"/>
        <v>189.4925253276217</v>
      </c>
      <c r="C189" s="10">
        <f t="shared" si="50"/>
        <v>186.76903834966413</v>
      </c>
      <c r="D189" s="10">
        <f t="shared" si="51"/>
        <v>178.70283342087345</v>
      </c>
      <c r="E189" s="10">
        <f t="shared" si="52"/>
        <v>165.64362183777592</v>
      </c>
      <c r="F189" s="10">
        <f t="shared" si="53"/>
        <v>148.15192598264437</v>
      </c>
      <c r="G189" s="10">
        <f t="shared" si="54"/>
        <v>126.97445693005518</v>
      </c>
      <c r="H189" s="10">
        <f t="shared" si="55"/>
        <v>103.00885390789843</v>
      </c>
      <c r="I189" s="10">
        <f t="shared" si="56"/>
        <v>77.26120018459108</v>
      </c>
      <c r="J189" s="10">
        <f t="shared" si="57"/>
        <v>50.798523871621924</v>
      </c>
      <c r="K189" s="10">
        <f t="shared" si="58"/>
        <v>24.69866257638194</v>
      </c>
      <c r="L189" s="10">
        <f t="shared" si="59"/>
        <v>0</v>
      </c>
      <c r="M189" s="6"/>
      <c r="Q189" s="6">
        <f t="shared" si="45"/>
        <v>25.555555555555557</v>
      </c>
      <c r="R189" s="10">
        <f t="shared" si="46"/>
        <v>81.59659607702972</v>
      </c>
      <c r="S189" s="4">
        <f t="shared" si="47"/>
        <v>0.08159659607702971</v>
      </c>
    </row>
    <row r="190" spans="1:19" ht="12">
      <c r="A190" s="8">
        <f t="shared" si="48"/>
        <v>92500</v>
      </c>
      <c r="B190" s="10">
        <f t="shared" si="49"/>
        <v>187.31373574525566</v>
      </c>
      <c r="C190" s="10">
        <f t="shared" si="50"/>
        <v>184.62152556882268</v>
      </c>
      <c r="D190" s="10">
        <f t="shared" si="51"/>
        <v>176.6479612644177</v>
      </c>
      <c r="E190" s="10">
        <f t="shared" si="52"/>
        <v>163.73876140209484</v>
      </c>
      <c r="F190" s="10">
        <f t="shared" si="53"/>
        <v>146.44804222045983</v>
      </c>
      <c r="G190" s="10">
        <f t="shared" si="54"/>
        <v>125.51396869464675</v>
      </c>
      <c r="H190" s="10">
        <f t="shared" si="55"/>
        <v>101.82388948857724</v>
      </c>
      <c r="I190" s="10">
        <f t="shared" si="56"/>
        <v>76.37233380899762</v>
      </c>
      <c r="J190" s="10">
        <f t="shared" si="57"/>
        <v>50.21405515506514</v>
      </c>
      <c r="K190" s="10">
        <f t="shared" si="58"/>
        <v>24.414474277135525</v>
      </c>
      <c r="L190" s="10">
        <f t="shared" si="59"/>
        <v>0</v>
      </c>
      <c r="M190" s="6"/>
      <c r="Q190" s="6">
        <f t="shared" si="45"/>
        <v>25.694444444444443</v>
      </c>
      <c r="R190" s="10">
        <f t="shared" si="46"/>
        <v>80.6580468991272</v>
      </c>
      <c r="S190" s="4">
        <f t="shared" si="47"/>
        <v>0.0806580468991272</v>
      </c>
    </row>
    <row r="191" spans="1:19" ht="12">
      <c r="A191" s="8">
        <f t="shared" si="48"/>
        <v>93000</v>
      </c>
      <c r="B191" s="10">
        <f t="shared" si="49"/>
        <v>185.15996760410928</v>
      </c>
      <c r="C191" s="10">
        <f t="shared" si="50"/>
        <v>182.4986772951445</v>
      </c>
      <c r="D191" s="10">
        <f t="shared" si="51"/>
        <v>174.61669594449774</v>
      </c>
      <c r="E191" s="10">
        <f t="shared" si="52"/>
        <v>161.85579357010047</v>
      </c>
      <c r="F191" s="10">
        <f t="shared" si="53"/>
        <v>144.763751533938</v>
      </c>
      <c r="G191" s="10">
        <f t="shared" si="54"/>
        <v>124.07028450395782</v>
      </c>
      <c r="H191" s="10">
        <f t="shared" si="55"/>
        <v>100.65256694578106</v>
      </c>
      <c r="I191" s="10">
        <f t="shared" si="56"/>
        <v>75.49370586650545</v>
      </c>
      <c r="J191" s="10">
        <f t="shared" si="57"/>
        <v>49.63632146611744</v>
      </c>
      <c r="K191" s="10">
        <f t="shared" si="58"/>
        <v>24.133561651126954</v>
      </c>
      <c r="L191" s="10">
        <f t="shared" si="59"/>
        <v>0</v>
      </c>
      <c r="M191" s="6"/>
      <c r="Q191" s="6">
        <f t="shared" si="45"/>
        <v>25.833333333333332</v>
      </c>
      <c r="R191" s="10">
        <f t="shared" si="46"/>
        <v>79.73029687659604</v>
      </c>
      <c r="S191" s="4">
        <f t="shared" si="47"/>
        <v>0.07973029687659604</v>
      </c>
    </row>
    <row r="192" spans="1:19" ht="12">
      <c r="A192" s="8">
        <f t="shared" si="48"/>
        <v>93500</v>
      </c>
      <c r="B192" s="10">
        <f t="shared" si="49"/>
        <v>183.03093535693745</v>
      </c>
      <c r="C192" s="10">
        <f t="shared" si="50"/>
        <v>180.40021192084694</v>
      </c>
      <c r="D192" s="10">
        <f t="shared" si="51"/>
        <v>172.60876755349545</v>
      </c>
      <c r="E192" s="10">
        <f t="shared" si="52"/>
        <v>159.99446749072877</v>
      </c>
      <c r="F192" s="10">
        <f t="shared" si="53"/>
        <v>143.09882880852092</v>
      </c>
      <c r="G192" s="10">
        <f t="shared" si="54"/>
        <v>122.64321070655538</v>
      </c>
      <c r="H192" s="10">
        <f t="shared" si="55"/>
        <v>99.49472859760375</v>
      </c>
      <c r="I192" s="10">
        <f t="shared" si="56"/>
        <v>74.62519769543064</v>
      </c>
      <c r="J192" s="10">
        <f t="shared" si="57"/>
        <v>49.06524458050471</v>
      </c>
      <c r="K192" s="10">
        <f t="shared" si="58"/>
        <v>23.8558866009428</v>
      </c>
      <c r="L192" s="10">
        <f t="shared" si="59"/>
        <v>0</v>
      </c>
      <c r="M192" s="6"/>
      <c r="Q192" s="6">
        <f t="shared" si="45"/>
        <v>25.97222222222222</v>
      </c>
      <c r="R192" s="10">
        <f t="shared" si="46"/>
        <v>78.81322153385322</v>
      </c>
      <c r="S192" s="4">
        <f t="shared" si="47"/>
        <v>0.07881322153385323</v>
      </c>
    </row>
    <row r="193" spans="1:19" ht="12">
      <c r="A193" s="8">
        <f t="shared" si="48"/>
        <v>94000</v>
      </c>
      <c r="B193" s="10">
        <f t="shared" si="49"/>
        <v>180.92635660806502</v>
      </c>
      <c r="C193" s="10">
        <f t="shared" si="50"/>
        <v>178.32585095425054</v>
      </c>
      <c r="D193" s="10">
        <f t="shared" si="51"/>
        <v>170.62390919290652</v>
      </c>
      <c r="E193" s="10">
        <f t="shared" si="52"/>
        <v>158.15453514200806</v>
      </c>
      <c r="F193" s="10">
        <f t="shared" si="53"/>
        <v>141.45305150496506</v>
      </c>
      <c r="G193" s="10">
        <f t="shared" si="54"/>
        <v>121.23255590093983</v>
      </c>
      <c r="H193" s="10">
        <f t="shared" si="55"/>
        <v>98.35021862210738</v>
      </c>
      <c r="I193" s="10">
        <f t="shared" si="56"/>
        <v>73.7666920526358</v>
      </c>
      <c r="J193" s="10">
        <f t="shared" si="57"/>
        <v>48.500747218896414</v>
      </c>
      <c r="K193" s="10">
        <f t="shared" si="58"/>
        <v>23.58141149243879</v>
      </c>
      <c r="L193" s="10">
        <f t="shared" si="59"/>
        <v>0</v>
      </c>
      <c r="M193" s="6"/>
      <c r="Q193" s="6">
        <f t="shared" si="45"/>
        <v>26.11111111111111</v>
      </c>
      <c r="R193" s="10">
        <f t="shared" si="46"/>
        <v>77.9066978430174</v>
      </c>
      <c r="S193" s="4">
        <f t="shared" si="47"/>
        <v>0.0779066978430174</v>
      </c>
    </row>
    <row r="194" spans="1:19" ht="12">
      <c r="A194" s="8">
        <f t="shared" si="48"/>
        <v>94500</v>
      </c>
      <c r="B194" s="10">
        <f t="shared" si="49"/>
        <v>178.84595208501344</v>
      </c>
      <c r="C194" s="10">
        <f t="shared" si="50"/>
        <v>176.2753189912288</v>
      </c>
      <c r="D194" s="10">
        <f t="shared" si="51"/>
        <v>168.66185694438352</v>
      </c>
      <c r="E194" s="10">
        <f t="shared" si="52"/>
        <v>156.33575130184778</v>
      </c>
      <c r="F194" s="10">
        <f t="shared" si="53"/>
        <v>139.8261996305419</v>
      </c>
      <c r="G194" s="10">
        <f t="shared" si="54"/>
        <v>119.83813090832123</v>
      </c>
      <c r="H194" s="10">
        <f t="shared" si="55"/>
        <v>97.21888303317448</v>
      </c>
      <c r="I194" s="10">
        <f t="shared" si="56"/>
        <v>72.91807309402209</v>
      </c>
      <c r="J194" s="10">
        <f t="shared" si="57"/>
        <v>47.9427530333503</v>
      </c>
      <c r="K194" s="10">
        <f t="shared" si="58"/>
        <v>23.310099147921484</v>
      </c>
      <c r="L194" s="10">
        <f t="shared" si="59"/>
        <v>0</v>
      </c>
      <c r="M194" s="6"/>
      <c r="Q194" s="6">
        <f t="shared" si="45"/>
        <v>26.25</v>
      </c>
      <c r="R194" s="10">
        <f t="shared" si="46"/>
        <v>77.01060420630472</v>
      </c>
      <c r="S194" s="4">
        <f t="shared" si="47"/>
        <v>0.07701060420630472</v>
      </c>
    </row>
    <row r="195" spans="1:19" ht="12">
      <c r="A195" s="8">
        <f t="shared" si="48"/>
        <v>95000</v>
      </c>
      <c r="B195" s="10">
        <f t="shared" si="49"/>
        <v>176.78944560998573</v>
      </c>
      <c r="C195" s="10">
        <f t="shared" si="50"/>
        <v>174.24834368655368</v>
      </c>
      <c r="D195" s="10">
        <f t="shared" si="51"/>
        <v>166.72234984077636</v>
      </c>
      <c r="E195" s="10">
        <f t="shared" si="52"/>
        <v>154.5378735189657</v>
      </c>
      <c r="F195" s="10">
        <f t="shared" si="53"/>
        <v>138.2180557105208</v>
      </c>
      <c r="G195" s="10">
        <f t="shared" si="54"/>
        <v>118.45974874578866</v>
      </c>
      <c r="H195" s="10">
        <f t="shared" si="55"/>
        <v>96.1005696568017</v>
      </c>
      <c r="I195" s="10">
        <f t="shared" si="56"/>
        <v>72.07922635543501</v>
      </c>
      <c r="J195" s="10">
        <f t="shared" si="57"/>
        <v>47.391186594072636</v>
      </c>
      <c r="K195" s="10">
        <f t="shared" si="58"/>
        <v>23.041912839496835</v>
      </c>
      <c r="L195" s="10">
        <f t="shared" si="59"/>
        <v>0</v>
      </c>
      <c r="M195" s="6"/>
      <c r="Q195" s="6">
        <f t="shared" si="45"/>
        <v>26.38888888888889</v>
      </c>
      <c r="R195" s="10">
        <f t="shared" si="46"/>
        <v>76.12482043868371</v>
      </c>
      <c r="S195" s="4">
        <f t="shared" si="47"/>
        <v>0.07612482043868371</v>
      </c>
    </row>
    <row r="196" spans="1:19" ht="12">
      <c r="A196" s="8">
        <f t="shared" si="48"/>
        <v>95500</v>
      </c>
      <c r="B196" s="10">
        <f t="shared" si="49"/>
        <v>174.7565640712401</v>
      </c>
      <c r="C196" s="10">
        <f t="shared" si="50"/>
        <v>172.24465572516368</v>
      </c>
      <c r="D196" s="10">
        <f t="shared" si="51"/>
        <v>164.8051298371903</v>
      </c>
      <c r="E196" s="10">
        <f t="shared" si="52"/>
        <v>152.76066208396367</v>
      </c>
      <c r="F196" s="10">
        <f t="shared" si="53"/>
        <v>136.62840475993391</v>
      </c>
      <c r="G196" s="10">
        <f t="shared" si="54"/>
        <v>117.09722459986331</v>
      </c>
      <c r="H196" s="10">
        <f t="shared" si="55"/>
        <v>94.99512810781985</v>
      </c>
      <c r="I196" s="10">
        <f t="shared" si="56"/>
        <v>71.25003873396831</v>
      </c>
      <c r="J196" s="10">
        <f t="shared" si="57"/>
        <v>46.84597337648073</v>
      </c>
      <c r="K196" s="10">
        <f t="shared" si="58"/>
        <v>22.776816282578487</v>
      </c>
      <c r="L196" s="10">
        <f t="shared" si="59"/>
        <v>0</v>
      </c>
      <c r="M196" s="6"/>
      <c r="Q196" s="6">
        <f t="shared" si="45"/>
        <v>26.52777777777778</v>
      </c>
      <c r="R196" s="10">
        <f t="shared" si="46"/>
        <v>75.24922775078282</v>
      </c>
      <c r="S196" s="4">
        <f t="shared" si="47"/>
        <v>0.07524922775078283</v>
      </c>
    </row>
    <row r="197" spans="1:19" ht="12">
      <c r="A197" s="8">
        <f t="shared" si="48"/>
        <v>96000</v>
      </c>
      <c r="B197" s="10">
        <f t="shared" si="49"/>
        <v>172.74703739437896</v>
      </c>
      <c r="C197" s="10">
        <f t="shared" si="50"/>
        <v>170.26398879337933</v>
      </c>
      <c r="D197" s="10">
        <f t="shared" si="51"/>
        <v>162.90994178207964</v>
      </c>
      <c r="E197" s="10">
        <f t="shared" si="52"/>
        <v>151.00388000056117</v>
      </c>
      <c r="F197" s="10">
        <f t="shared" si="53"/>
        <v>135.05703425562325</v>
      </c>
      <c r="G197" s="10">
        <f t="shared" si="54"/>
        <v>115.75037580042647</v>
      </c>
      <c r="H197" s="10">
        <f t="shared" si="55"/>
        <v>93.90240976702665</v>
      </c>
      <c r="I197" s="10">
        <f t="shared" si="56"/>
        <v>70.43039846965054</v>
      </c>
      <c r="J197" s="10">
        <f t="shared" si="57"/>
        <v>46.307039748555425</v>
      </c>
      <c r="K197" s="10">
        <f t="shared" si="58"/>
        <v>22.514773629549005</v>
      </c>
      <c r="L197" s="10">
        <f t="shared" si="59"/>
        <v>0</v>
      </c>
      <c r="M197" s="6"/>
      <c r="Q197" s="6">
        <f t="shared" si="45"/>
        <v>26.666666666666668</v>
      </c>
      <c r="R197" s="10">
        <f t="shared" si="46"/>
        <v>74.38370873204485</v>
      </c>
      <c r="S197" s="4">
        <f t="shared" si="47"/>
        <v>0.07438370873204485</v>
      </c>
    </row>
    <row r="198" spans="1:19" ht="12">
      <c r="A198" s="8">
        <f t="shared" si="48"/>
        <v>96500</v>
      </c>
      <c r="B198" s="10">
        <f t="shared" si="49"/>
        <v>170.76059851357925</v>
      </c>
      <c r="C198" s="10">
        <f t="shared" si="50"/>
        <v>168.3060795500894</v>
      </c>
      <c r="D198" s="10">
        <f t="shared" si="51"/>
        <v>161.036533388395</v>
      </c>
      <c r="E198" s="10">
        <f t="shared" si="52"/>
        <v>149.2672929569954</v>
      </c>
      <c r="F198" s="10">
        <f t="shared" si="53"/>
        <v>133.5037341085681</v>
      </c>
      <c r="G198" s="10">
        <f t="shared" si="54"/>
        <v>114.41902179501393</v>
      </c>
      <c r="H198" s="10">
        <f t="shared" si="55"/>
        <v>92.82226775871845</v>
      </c>
      <c r="I198" s="10">
        <f t="shared" si="56"/>
        <v>69.62019512750001</v>
      </c>
      <c r="J198" s="10">
        <f t="shared" si="57"/>
        <v>45.774312958471896</v>
      </c>
      <c r="K198" s="10">
        <f t="shared" si="58"/>
        <v>22.255749463567646</v>
      </c>
      <c r="L198" s="10">
        <f t="shared" si="59"/>
        <v>0</v>
      </c>
      <c r="M198" s="6"/>
      <c r="Q198" s="6">
        <f aca="true" t="shared" si="60" ref="Q198:Q261">A198/3600</f>
        <v>26.805555555555557</v>
      </c>
      <c r="R198" s="10">
        <f aca="true" t="shared" si="61" ref="R198:R261">(B198*$V$4+C198*$W$4+D198*$X$4+E198*$Y$4+F198*$Z$4+G198*$AA$4+H198*$AB$4+I198*$AC$4+J198*$AD$4+K198*$AE$4+L198*$AF$4)/(3.14*$L$2^2)</f>
        <v>73.52814733412197</v>
      </c>
      <c r="S198" s="4">
        <f aca="true" t="shared" si="62" ref="S198:S261">(R198-L198)/($R$3-L198)</f>
        <v>0.07352814733412197</v>
      </c>
    </row>
    <row r="199" spans="1:19" ht="12">
      <c r="A199" s="8">
        <f t="shared" si="48"/>
        <v>97000</v>
      </c>
      <c r="B199" s="10">
        <f t="shared" si="49"/>
        <v>168.79698334278737</v>
      </c>
      <c r="C199" s="10">
        <f t="shared" si="50"/>
        <v>166.3706675979301</v>
      </c>
      <c r="D199" s="10">
        <f t="shared" si="51"/>
        <v>159.18465520479924</v>
      </c>
      <c r="E199" s="10">
        <f t="shared" si="52"/>
        <v>147.55066929759562</v>
      </c>
      <c r="F199" s="10">
        <f t="shared" si="53"/>
        <v>131.96829663649316</v>
      </c>
      <c r="G199" s="10">
        <f t="shared" si="54"/>
        <v>113.10298412346867</v>
      </c>
      <c r="H199" s="10">
        <f t="shared" si="55"/>
        <v>91.75455692860862</v>
      </c>
      <c r="I199" s="10">
        <f t="shared" si="56"/>
        <v>68.81931957993456</v>
      </c>
      <c r="J199" s="10">
        <f t="shared" si="57"/>
        <v>45.24772112249751</v>
      </c>
      <c r="K199" s="10">
        <f t="shared" si="58"/>
        <v>21.99970879251861</v>
      </c>
      <c r="L199" s="10">
        <f t="shared" si="59"/>
        <v>0</v>
      </c>
      <c r="M199" s="6"/>
      <c r="Q199" s="6">
        <f t="shared" si="60"/>
        <v>26.944444444444443</v>
      </c>
      <c r="R199" s="10">
        <f t="shared" si="61"/>
        <v>72.68242885450641</v>
      </c>
      <c r="S199" s="4">
        <f t="shared" si="62"/>
        <v>0.07268242885450642</v>
      </c>
    </row>
    <row r="200" spans="1:19" ht="12">
      <c r="A200" s="8">
        <f t="shared" si="48"/>
        <v>97500</v>
      </c>
      <c r="B200" s="10">
        <f t="shared" si="49"/>
        <v>166.85593074690155</v>
      </c>
      <c r="C200" s="10">
        <f t="shared" si="50"/>
        <v>164.45749545447657</v>
      </c>
      <c r="D200" s="10">
        <f t="shared" si="51"/>
        <v>157.354060586968</v>
      </c>
      <c r="E200" s="10">
        <f t="shared" si="52"/>
        <v>145.853779994539</v>
      </c>
      <c r="F200" s="10">
        <f t="shared" si="53"/>
        <v>130.45051653675557</v>
      </c>
      <c r="G200" s="10">
        <f t="shared" si="54"/>
        <v>111.80208639294388</v>
      </c>
      <c r="H200" s="10">
        <f t="shared" si="55"/>
        <v>90.69913382212025</v>
      </c>
      <c r="I200" s="10">
        <f t="shared" si="56"/>
        <v>68.02766398952323</v>
      </c>
      <c r="J200" s="10">
        <f t="shared" si="57"/>
        <v>44.727193213146435</v>
      </c>
      <c r="K200" s="10">
        <f t="shared" si="58"/>
        <v>21.746617043094027</v>
      </c>
      <c r="L200" s="10">
        <f t="shared" si="59"/>
        <v>0</v>
      </c>
      <c r="M200" s="6"/>
      <c r="Q200" s="6">
        <f t="shared" si="60"/>
        <v>27.083333333333332</v>
      </c>
      <c r="R200" s="10">
        <f t="shared" si="61"/>
        <v>71.8464399203907</v>
      </c>
      <c r="S200" s="4">
        <f t="shared" si="62"/>
        <v>0.07184643992039069</v>
      </c>
    </row>
    <row r="201" spans="1:19" ht="12">
      <c r="A201" s="8">
        <f t="shared" si="48"/>
        <v>98000</v>
      </c>
      <c r="B201" s="10">
        <f t="shared" si="49"/>
        <v>164.93718251296156</v>
      </c>
      <c r="C201" s="10">
        <f t="shared" si="50"/>
        <v>162.5663085234665</v>
      </c>
      <c r="D201" s="10">
        <f t="shared" si="51"/>
        <v>155.54450566898703</v>
      </c>
      <c r="E201" s="10">
        <f t="shared" si="52"/>
        <v>144.17639861979438</v>
      </c>
      <c r="F201" s="10">
        <f t="shared" si="53"/>
        <v>128.95019085951003</v>
      </c>
      <c r="G201" s="10">
        <f t="shared" si="54"/>
        <v>110.51615425324879</v>
      </c>
      <c r="H201" s="10">
        <f t="shared" si="55"/>
        <v>89.65585666304189</v>
      </c>
      <c r="I201" s="10">
        <f t="shared" si="56"/>
        <v>67.24512179206765</v>
      </c>
      <c r="J201" s="10">
        <f t="shared" si="57"/>
        <v>44.21265904758095</v>
      </c>
      <c r="K201" s="10">
        <f t="shared" si="58"/>
        <v>21.496440055006296</v>
      </c>
      <c r="L201" s="10">
        <f t="shared" si="59"/>
        <v>0</v>
      </c>
      <c r="M201" s="6"/>
      <c r="Q201" s="6">
        <f t="shared" si="60"/>
        <v>27.22222222222222</v>
      </c>
      <c r="R201" s="10">
        <f t="shared" si="61"/>
        <v>71.02006847275312</v>
      </c>
      <c r="S201" s="4">
        <f t="shared" si="62"/>
        <v>0.07102006847275312</v>
      </c>
    </row>
    <row r="202" spans="1:19" ht="12">
      <c r="A202" s="8">
        <f t="shared" si="48"/>
        <v>98500</v>
      </c>
      <c r="B202" s="10">
        <f t="shared" si="49"/>
        <v>163.0404833213655</v>
      </c>
      <c r="C202" s="10">
        <f t="shared" si="50"/>
        <v>160.69685506607215</v>
      </c>
      <c r="D202" s="10">
        <f t="shared" si="51"/>
        <v>153.75574933486078</v>
      </c>
      <c r="E202" s="10">
        <f t="shared" si="52"/>
        <v>142.51830131726015</v>
      </c>
      <c r="F202" s="10">
        <f t="shared" si="53"/>
        <v>127.46711898115102</v>
      </c>
      <c r="G202" s="10">
        <f t="shared" si="54"/>
        <v>109.2450153725303</v>
      </c>
      <c r="H202" s="10">
        <f t="shared" si="55"/>
        <v>88.6245853325354</v>
      </c>
      <c r="I202" s="10">
        <f t="shared" si="56"/>
        <v>66.47158768000142</v>
      </c>
      <c r="J202" s="10">
        <f t="shared" si="57"/>
        <v>43.70404927625009</v>
      </c>
      <c r="K202" s="10">
        <f t="shared" si="58"/>
        <v>21.249144075324622</v>
      </c>
      <c r="L202" s="10">
        <f t="shared" si="59"/>
        <v>0</v>
      </c>
      <c r="M202" s="6"/>
      <c r="Q202" s="6">
        <f t="shared" si="60"/>
        <v>27.36111111111111</v>
      </c>
      <c r="R202" s="10">
        <f t="shared" si="61"/>
        <v>70.2032037506629</v>
      </c>
      <c r="S202" s="4">
        <f t="shared" si="62"/>
        <v>0.0702032037506629</v>
      </c>
    </row>
    <row r="203" spans="1:19" ht="12">
      <c r="A203" s="8">
        <f t="shared" si="48"/>
        <v>99000</v>
      </c>
      <c r="B203" s="10">
        <f t="shared" si="49"/>
        <v>161.1655807171308</v>
      </c>
      <c r="C203" s="10">
        <f t="shared" si="50"/>
        <v>158.84888617223808</v>
      </c>
      <c r="D203" s="10">
        <f t="shared" si="51"/>
        <v>151.98755319014234</v>
      </c>
      <c r="E203" s="10">
        <f t="shared" si="52"/>
        <v>140.87926677510146</v>
      </c>
      <c r="F203" s="10">
        <f t="shared" si="53"/>
        <v>126.00110257803045</v>
      </c>
      <c r="G203" s="10">
        <f t="shared" si="54"/>
        <v>107.98849941328315</v>
      </c>
      <c r="H203" s="10">
        <f t="shared" si="55"/>
        <v>87.60518134848544</v>
      </c>
      <c r="I203" s="10">
        <f t="shared" si="56"/>
        <v>65.70695758609673</v>
      </c>
      <c r="J203" s="10">
        <f t="shared" si="57"/>
        <v>43.2012953717568</v>
      </c>
      <c r="K203" s="10">
        <f t="shared" si="58"/>
        <v>21.0046957529309</v>
      </c>
      <c r="L203" s="10">
        <f t="shared" si="59"/>
        <v>0</v>
      </c>
      <c r="M203" s="6"/>
      <c r="Q203" s="6">
        <f t="shared" si="60"/>
        <v>27.5</v>
      </c>
      <c r="R203" s="10">
        <f t="shared" si="61"/>
        <v>69.39573627580056</v>
      </c>
      <c r="S203" s="4">
        <f t="shared" si="62"/>
        <v>0.06939573627580056</v>
      </c>
    </row>
    <row r="204" spans="1:19" ht="12">
      <c r="A204" s="8">
        <f t="shared" si="48"/>
        <v>99500</v>
      </c>
      <c r="B204" s="10">
        <f t="shared" si="49"/>
        <v>159.3122250812166</v>
      </c>
      <c r="C204" s="10">
        <f t="shared" si="50"/>
        <v>157.02215573209864</v>
      </c>
      <c r="D204" s="10">
        <f t="shared" si="51"/>
        <v>150.23968153369646</v>
      </c>
      <c r="E204" s="10">
        <f t="shared" si="52"/>
        <v>139.2590761982917</v>
      </c>
      <c r="F204" s="10">
        <f t="shared" si="53"/>
        <v>124.55194560044974</v>
      </c>
      <c r="G204" s="10">
        <f t="shared" si="54"/>
        <v>106.74643800868216</v>
      </c>
      <c r="H204" s="10">
        <f t="shared" si="55"/>
        <v>86.59750784518081</v>
      </c>
      <c r="I204" s="10">
        <f t="shared" si="56"/>
        <v>64.95112866746751</v>
      </c>
      <c r="J204" s="10">
        <f t="shared" si="57"/>
        <v>42.704329617945035</v>
      </c>
      <c r="K204" s="10">
        <f t="shared" si="58"/>
        <v>20.76306213309038</v>
      </c>
      <c r="L204" s="10">
        <f t="shared" si="59"/>
        <v>0</v>
      </c>
      <c r="M204" s="6"/>
      <c r="Q204" s="6">
        <f t="shared" si="60"/>
        <v>27.63888888888889</v>
      </c>
      <c r="R204" s="10">
        <f t="shared" si="61"/>
        <v>68.59755783718917</v>
      </c>
      <c r="S204" s="4">
        <f t="shared" si="62"/>
        <v>0.06859755783718917</v>
      </c>
    </row>
    <row r="205" spans="1:19" ht="12">
      <c r="A205" s="8">
        <f t="shared" si="48"/>
        <v>100000</v>
      </c>
      <c r="B205" s="10">
        <f t="shared" si="49"/>
        <v>157.48016960192223</v>
      </c>
      <c r="C205" s="10">
        <f t="shared" si="50"/>
        <v>155.21642040748978</v>
      </c>
      <c r="D205" s="10">
        <f t="shared" si="51"/>
        <v>148.5119013296056</v>
      </c>
      <c r="E205" s="10">
        <f t="shared" si="52"/>
        <v>137.6575132813627</v>
      </c>
      <c r="F205" s="10">
        <f t="shared" si="53"/>
        <v>123.11945424692438</v>
      </c>
      <c r="G205" s="10">
        <f t="shared" si="54"/>
        <v>105.51866473923003</v>
      </c>
      <c r="H205" s="10">
        <f t="shared" si="55"/>
        <v>85.60142955331818</v>
      </c>
      <c r="I205" s="10">
        <f t="shared" si="56"/>
        <v>64.20399928985945</v>
      </c>
      <c r="J205" s="10">
        <f t="shared" si="57"/>
        <v>42.213085099198885</v>
      </c>
      <c r="K205" s="10">
        <f t="shared" si="58"/>
        <v>20.524210652132734</v>
      </c>
      <c r="L205" s="10">
        <f t="shared" si="59"/>
        <v>0</v>
      </c>
      <c r="M205" s="6"/>
      <c r="Q205" s="6">
        <f t="shared" si="60"/>
        <v>27.77777777777778</v>
      </c>
      <c r="R205" s="10">
        <f t="shared" si="61"/>
        <v>67.80856147613174</v>
      </c>
      <c r="S205" s="4">
        <f t="shared" si="62"/>
        <v>0.06780856147613175</v>
      </c>
    </row>
    <row r="206" spans="1:19" ht="12">
      <c r="A206" s="8">
        <f t="shared" si="48"/>
        <v>100500</v>
      </c>
      <c r="B206" s="10">
        <f t="shared" si="49"/>
        <v>155.66917024637627</v>
      </c>
      <c r="C206" s="10">
        <f t="shared" si="50"/>
        <v>153.43143960356775</v>
      </c>
      <c r="D206" s="10">
        <f t="shared" si="51"/>
        <v>146.8039821792275</v>
      </c>
      <c r="E206" s="10">
        <f t="shared" si="52"/>
        <v>136.07436418136757</v>
      </c>
      <c r="F206" s="10">
        <f t="shared" si="53"/>
        <v>121.70343693871985</v>
      </c>
      <c r="G206" s="10">
        <f t="shared" si="54"/>
        <v>104.30501510971442</v>
      </c>
      <c r="H206" s="10">
        <f t="shared" si="55"/>
        <v>84.6168127803193</v>
      </c>
      <c r="I206" s="10">
        <f t="shared" si="56"/>
        <v>63.46546901221738</v>
      </c>
      <c r="J206" s="10">
        <f t="shared" si="57"/>
        <v>41.72749568994618</v>
      </c>
      <c r="K206" s="10">
        <f t="shared" si="58"/>
        <v>20.28810913223943</v>
      </c>
      <c r="L206" s="10">
        <f t="shared" si="59"/>
        <v>0</v>
      </c>
      <c r="M206" s="6"/>
      <c r="Q206" s="6">
        <f t="shared" si="60"/>
        <v>27.916666666666668</v>
      </c>
      <c r="R206" s="10">
        <f t="shared" si="61"/>
        <v>67.0286414713507</v>
      </c>
      <c r="S206" s="4">
        <f t="shared" si="62"/>
        <v>0.0670286414713507</v>
      </c>
    </row>
    <row r="207" spans="1:19" ht="12">
      <c r="A207" s="8">
        <f t="shared" si="48"/>
        <v>101000</v>
      </c>
      <c r="B207" s="10">
        <f t="shared" si="49"/>
        <v>153.87898573212945</v>
      </c>
      <c r="C207" s="10">
        <f t="shared" si="50"/>
        <v>151.66697544054654</v>
      </c>
      <c r="D207" s="10">
        <f t="shared" si="51"/>
        <v>145.11569629341355</v>
      </c>
      <c r="E207" s="10">
        <f t="shared" si="52"/>
        <v>134.50941749105976</v>
      </c>
      <c r="F207" s="10">
        <f t="shared" si="53"/>
        <v>120.30370429465698</v>
      </c>
      <c r="G207" s="10">
        <f t="shared" si="54"/>
        <v>103.10532652646847</v>
      </c>
      <c r="H207" s="10">
        <f t="shared" si="55"/>
        <v>83.64352539095299</v>
      </c>
      <c r="I207" s="10">
        <f t="shared" si="56"/>
        <v>62.73543857152105</v>
      </c>
      <c r="J207" s="10">
        <f t="shared" si="57"/>
        <v>41.247496044359345</v>
      </c>
      <c r="K207" s="10">
        <f t="shared" si="58"/>
        <v>20.05472577633349</v>
      </c>
      <c r="L207" s="10">
        <f t="shared" si="59"/>
        <v>0</v>
      </c>
      <c r="M207" s="6"/>
      <c r="Q207" s="6">
        <f t="shared" si="60"/>
        <v>28.055555555555557</v>
      </c>
      <c r="R207" s="10">
        <f t="shared" si="61"/>
        <v>66.2576933243256</v>
      </c>
      <c r="S207" s="4">
        <f t="shared" si="62"/>
        <v>0.0662576933243256</v>
      </c>
    </row>
    <row r="208" spans="1:19" ht="12">
      <c r="A208" s="8">
        <f t="shared" si="48"/>
        <v>101500</v>
      </c>
      <c r="B208" s="10">
        <f t="shared" si="49"/>
        <v>152.10937749886313</v>
      </c>
      <c r="C208" s="10">
        <f t="shared" si="50"/>
        <v>149.92279272556493</v>
      </c>
      <c r="D208" s="10">
        <f t="shared" si="51"/>
        <v>143.44681846489505</v>
      </c>
      <c r="E208" s="10">
        <f t="shared" si="52"/>
        <v>132.96246421229142</v>
      </c>
      <c r="F208" s="10">
        <f t="shared" si="53"/>
        <v>118.92006910618505</v>
      </c>
      <c r="G208" s="10">
        <f t="shared" si="54"/>
        <v>101.91943827492899</v>
      </c>
      <c r="H208" s="10">
        <f t="shared" si="55"/>
        <v>82.6814367882539</v>
      </c>
      <c r="I208" s="10">
        <f t="shared" si="56"/>
        <v>62.0138098678809</v>
      </c>
      <c r="J208" s="10">
        <f t="shared" si="57"/>
        <v>40.77302158624667</v>
      </c>
      <c r="K208" s="10">
        <f t="shared" si="58"/>
        <v>19.82402916306797</v>
      </c>
      <c r="L208" s="10">
        <f t="shared" si="59"/>
        <v>0</v>
      </c>
      <c r="M208" s="6"/>
      <c r="Q208" s="6">
        <f t="shared" si="60"/>
        <v>28.194444444444443</v>
      </c>
      <c r="R208" s="10">
        <f t="shared" si="61"/>
        <v>65.49561374482494</v>
      </c>
      <c r="S208" s="4">
        <f t="shared" si="62"/>
        <v>0.06549561374482493</v>
      </c>
    </row>
    <row r="209" spans="1:19" ht="12">
      <c r="A209" s="8">
        <f t="shared" si="48"/>
        <v>102000</v>
      </c>
      <c r="B209" s="10">
        <f t="shared" si="49"/>
        <v>150.36010968022458</v>
      </c>
      <c r="C209" s="10">
        <f t="shared" si="50"/>
        <v>148.1986589246938</v>
      </c>
      <c r="D209" s="10">
        <f t="shared" si="51"/>
        <v>141.79712604084463</v>
      </c>
      <c r="E209" s="10">
        <f t="shared" si="52"/>
        <v>131.43329772963386</v>
      </c>
      <c r="F209" s="10">
        <f t="shared" si="53"/>
        <v>117.55234631272106</v>
      </c>
      <c r="G209" s="10">
        <f t="shared" si="54"/>
        <v>100.74719149748657</v>
      </c>
      <c r="H209" s="10">
        <f t="shared" si="55"/>
        <v>81.73041789473018</v>
      </c>
      <c r="I209" s="10">
        <f t="shared" si="56"/>
        <v>61.3004859498857</v>
      </c>
      <c r="J209" s="10">
        <f t="shared" si="57"/>
        <v>40.30400849912761</v>
      </c>
      <c r="K209" s="10">
        <f t="shared" si="58"/>
        <v>19.595988241909595</v>
      </c>
      <c r="L209" s="10">
        <f t="shared" si="59"/>
        <v>0</v>
      </c>
      <c r="M209" s="6"/>
      <c r="Q209" s="6">
        <f t="shared" si="60"/>
        <v>28.333333333333332</v>
      </c>
      <c r="R209" s="10">
        <f t="shared" si="61"/>
        <v>64.74230063662834</v>
      </c>
      <c r="S209" s="4">
        <f t="shared" si="62"/>
        <v>0.06474230063662835</v>
      </c>
    </row>
    <row r="210" spans="1:19" ht="12">
      <c r="A210" s="8">
        <f t="shared" si="48"/>
        <v>102500</v>
      </c>
      <c r="B210" s="10">
        <f t="shared" si="49"/>
        <v>148.63094907579995</v>
      </c>
      <c r="C210" s="10">
        <f t="shared" si="50"/>
        <v>146.49434413509215</v>
      </c>
      <c r="D210" s="10">
        <f t="shared" si="51"/>
        <v>140.1663988956193</v>
      </c>
      <c r="E210" s="10">
        <f t="shared" si="52"/>
        <v>129.92171378422267</v>
      </c>
      <c r="F210" s="10">
        <f t="shared" si="53"/>
        <v>116.20035297725303</v>
      </c>
      <c r="G210" s="10">
        <f t="shared" si="54"/>
        <v>99.58842917162238</v>
      </c>
      <c r="H210" s="10">
        <f t="shared" si="55"/>
        <v>80.79034113385255</v>
      </c>
      <c r="I210" s="10">
        <f t="shared" si="56"/>
        <v>60.59537100019437</v>
      </c>
      <c r="J210" s="10">
        <f t="shared" si="57"/>
        <v>39.84039371648592</v>
      </c>
      <c r="K210" s="10">
        <f t="shared" si="58"/>
        <v>19.370572328314303</v>
      </c>
      <c r="L210" s="10">
        <f t="shared" si="59"/>
        <v>0</v>
      </c>
      <c r="M210" s="6"/>
      <c r="Q210" s="6">
        <f t="shared" si="60"/>
        <v>28.47222222222222</v>
      </c>
      <c r="R210" s="10">
        <f t="shared" si="61"/>
        <v>63.99765308343578</v>
      </c>
      <c r="S210" s="4">
        <f t="shared" si="62"/>
        <v>0.06399765308343577</v>
      </c>
    </row>
    <row r="211" spans="1:19" ht="12">
      <c r="A211" s="8">
        <f t="shared" si="48"/>
        <v>103000</v>
      </c>
      <c r="B211" s="10">
        <f t="shared" si="49"/>
        <v>146.9216651232337</v>
      </c>
      <c r="C211" s="10">
        <f t="shared" si="50"/>
        <v>144.80962105732107</v>
      </c>
      <c r="D211" s="10">
        <f t="shared" si="51"/>
        <v>138.55441940369107</v>
      </c>
      <c r="E211" s="10">
        <f t="shared" si="52"/>
        <v>128.4275104478292</v>
      </c>
      <c r="F211" s="10">
        <f t="shared" si="53"/>
        <v>114.86390826220583</v>
      </c>
      <c r="G211" s="10">
        <f t="shared" si="54"/>
        <v>98.44299608832654</v>
      </c>
      <c r="H211" s="10">
        <f t="shared" si="55"/>
        <v>79.86108041181774</v>
      </c>
      <c r="I211" s="10">
        <f t="shared" si="56"/>
        <v>59.898370321364794</v>
      </c>
      <c r="J211" s="10">
        <f t="shared" si="57"/>
        <v>39.38211491219479</v>
      </c>
      <c r="K211" s="10">
        <f t="shared" si="58"/>
        <v>19.147751098991478</v>
      </c>
      <c r="L211" s="10">
        <f t="shared" si="59"/>
        <v>0</v>
      </c>
      <c r="M211" s="6"/>
      <c r="Q211" s="6">
        <f t="shared" si="60"/>
        <v>28.61111111111111</v>
      </c>
      <c r="R211" s="10">
        <f t="shared" si="61"/>
        <v>63.26157133495984</v>
      </c>
      <c r="S211" s="4">
        <f t="shared" si="62"/>
        <v>0.06326157133495984</v>
      </c>
    </row>
    <row r="212" spans="1:19" ht="12">
      <c r="A212" s="8">
        <f t="shared" si="48"/>
        <v>103500</v>
      </c>
      <c r="B212" s="10">
        <f t="shared" si="49"/>
        <v>145.2320298705036</v>
      </c>
      <c r="C212" s="10">
        <f t="shared" si="50"/>
        <v>143.14426496782335</v>
      </c>
      <c r="D212" s="10">
        <f t="shared" si="51"/>
        <v>136.9609724127701</v>
      </c>
      <c r="E212" s="10">
        <f t="shared" si="52"/>
        <v>126.95048809716073</v>
      </c>
      <c r="F212" s="10">
        <f t="shared" si="53"/>
        <v>113.54283340556708</v>
      </c>
      <c r="G212" s="10">
        <f t="shared" si="54"/>
        <v>97.31073883079287</v>
      </c>
      <c r="H212" s="10">
        <f t="shared" si="55"/>
        <v>78.94251109957955</v>
      </c>
      <c r="I212" s="10">
        <f t="shared" si="56"/>
        <v>59.20939032191248</v>
      </c>
      <c r="J212" s="10">
        <f t="shared" si="57"/>
        <v>38.92911049110846</v>
      </c>
      <c r="K212" s="10">
        <f t="shared" si="58"/>
        <v>18.927494587253904</v>
      </c>
      <c r="L212" s="10">
        <f t="shared" si="59"/>
        <v>0</v>
      </c>
      <c r="M212" s="6"/>
      <c r="Q212" s="6">
        <f t="shared" si="60"/>
        <v>28.75</v>
      </c>
      <c r="R212" s="10">
        <f t="shared" si="61"/>
        <v>62.53395679319817</v>
      </c>
      <c r="S212" s="4">
        <f t="shared" si="62"/>
        <v>0.06253395679319818</v>
      </c>
    </row>
    <row r="213" spans="1:19" ht="12">
      <c r="A213" s="8">
        <f t="shared" si="48"/>
        <v>104000</v>
      </c>
      <c r="B213" s="10">
        <f t="shared" si="49"/>
        <v>143.5618179483594</v>
      </c>
      <c r="C213" s="10">
        <f t="shared" si="50"/>
        <v>141.4980536915754</v>
      </c>
      <c r="D213" s="10">
        <f t="shared" si="51"/>
        <v>135.38584521712573</v>
      </c>
      <c r="E213" s="10">
        <f t="shared" si="52"/>
        <v>125.49044938839045</v>
      </c>
      <c r="F213" s="10">
        <f t="shared" si="53"/>
        <v>112.23695169727176</v>
      </c>
      <c r="G213" s="10">
        <f t="shared" si="54"/>
        <v>96.1915057533853</v>
      </c>
      <c r="H213" s="10">
        <f t="shared" si="55"/>
        <v>78.0345100151408</v>
      </c>
      <c r="I213" s="10">
        <f t="shared" si="56"/>
        <v>58.528338502592646</v>
      </c>
      <c r="J213" s="10">
        <f t="shared" si="57"/>
        <v>38.48131957981512</v>
      </c>
      <c r="K213" s="10">
        <f t="shared" si="58"/>
        <v>18.709773178450607</v>
      </c>
      <c r="L213" s="10">
        <f t="shared" si="59"/>
        <v>0</v>
      </c>
      <c r="M213" s="6"/>
      <c r="Q213" s="6">
        <f t="shared" si="60"/>
        <v>28.88888888888889</v>
      </c>
      <c r="R213" s="10">
        <f t="shared" si="61"/>
        <v>61.81471199888253</v>
      </c>
      <c r="S213" s="4">
        <f t="shared" si="62"/>
        <v>0.06181471199888253</v>
      </c>
    </row>
    <row r="214" spans="1:19" ht="12">
      <c r="A214" s="8">
        <f t="shared" si="48"/>
        <v>104500</v>
      </c>
      <c r="B214" s="10">
        <f t="shared" si="49"/>
        <v>141.9108065429322</v>
      </c>
      <c r="C214" s="10">
        <f t="shared" si="50"/>
        <v>139.8707675749189</v>
      </c>
      <c r="D214" s="10">
        <f t="shared" si="51"/>
        <v>133.82882753110937</v>
      </c>
      <c r="E214" s="10">
        <f t="shared" si="52"/>
        <v>124.04719923191863</v>
      </c>
      <c r="F214" s="10">
        <f t="shared" si="53"/>
        <v>110.94608845584308</v>
      </c>
      <c r="G214" s="10">
        <f t="shared" si="54"/>
        <v>95.08514696087107</v>
      </c>
      <c r="H214" s="10">
        <f t="shared" si="55"/>
        <v>77.13695540610018</v>
      </c>
      <c r="I214" s="10">
        <f t="shared" si="56"/>
        <v>57.85512344289926</v>
      </c>
      <c r="J214" s="10">
        <f t="shared" si="57"/>
        <v>38.03868201754595</v>
      </c>
      <c r="K214" s="10">
        <f t="shared" si="58"/>
        <v>18.494557605479887</v>
      </c>
      <c r="L214" s="10">
        <f t="shared" si="59"/>
        <v>0</v>
      </c>
      <c r="M214" s="6"/>
      <c r="Q214" s="6">
        <f t="shared" si="60"/>
        <v>29.02777777777778</v>
      </c>
      <c r="R214" s="10">
        <f t="shared" si="61"/>
        <v>61.10374061810139</v>
      </c>
      <c r="S214" s="4">
        <f t="shared" si="62"/>
        <v>0.06110374061810139</v>
      </c>
    </row>
    <row r="215" spans="1:19" ht="12">
      <c r="A215" s="8">
        <f t="shared" si="48"/>
        <v>105000</v>
      </c>
      <c r="B215" s="10">
        <f t="shared" si="49"/>
        <v>140.27877536852156</v>
      </c>
      <c r="C215" s="10">
        <f t="shared" si="50"/>
        <v>138.26218945857738</v>
      </c>
      <c r="D215" s="10">
        <f t="shared" si="51"/>
        <v>132.2897114628831</v>
      </c>
      <c r="E215" s="10">
        <f t="shared" si="52"/>
        <v>122.62054476736613</v>
      </c>
      <c r="F215" s="10">
        <f t="shared" si="53"/>
        <v>109.67007100528761</v>
      </c>
      <c r="G215" s="10">
        <f t="shared" si="54"/>
        <v>93.99151428791644</v>
      </c>
      <c r="H215" s="10">
        <f t="shared" si="55"/>
        <v>76.24972693244798</v>
      </c>
      <c r="I215" s="10">
        <f t="shared" si="56"/>
        <v>57.189654787775154</v>
      </c>
      <c r="J215" s="10">
        <f t="shared" si="57"/>
        <v>37.60113834723566</v>
      </c>
      <c r="K215" s="10">
        <f t="shared" si="58"/>
        <v>18.281818944379943</v>
      </c>
      <c r="L215" s="10">
        <f t="shared" si="59"/>
        <v>0</v>
      </c>
      <c r="M215" s="6"/>
      <c r="Q215" s="6">
        <f t="shared" si="60"/>
        <v>29.166666666666668</v>
      </c>
      <c r="R215" s="10">
        <f t="shared" si="61"/>
        <v>60.40094742909316</v>
      </c>
      <c r="S215" s="4">
        <f t="shared" si="62"/>
        <v>0.06040094742909316</v>
      </c>
    </row>
    <row r="216" spans="1:19" ht="12">
      <c r="A216" s="8">
        <f t="shared" si="48"/>
        <v>105500</v>
      </c>
      <c r="B216" s="10">
        <f t="shared" si="49"/>
        <v>138.66550664056624</v>
      </c>
      <c r="C216" s="10">
        <f t="shared" si="50"/>
        <v>136.6721046508635</v>
      </c>
      <c r="D216" s="10">
        <f t="shared" si="51"/>
        <v>130.768291488358</v>
      </c>
      <c r="E216" s="10">
        <f t="shared" si="52"/>
        <v>121.21029533880065</v>
      </c>
      <c r="F216" s="10">
        <f t="shared" si="53"/>
        <v>108.40872865224284</v>
      </c>
      <c r="G216" s="10">
        <f t="shared" si="54"/>
        <v>92.91046127884019</v>
      </c>
      <c r="H216" s="10">
        <f t="shared" si="55"/>
        <v>75.37270564960477</v>
      </c>
      <c r="I216" s="10">
        <f t="shared" si="56"/>
        <v>56.53184323452736</v>
      </c>
      <c r="J216" s="10">
        <f t="shared" si="57"/>
        <v>37.168629806729975</v>
      </c>
      <c r="K216" s="10">
        <f t="shared" si="58"/>
        <v>18.0715286099947</v>
      </c>
      <c r="L216" s="10">
        <f t="shared" si="59"/>
        <v>0</v>
      </c>
      <c r="M216" s="6"/>
      <c r="Q216" s="6">
        <f t="shared" si="60"/>
        <v>29.305555555555557</v>
      </c>
      <c r="R216" s="10">
        <f t="shared" si="61"/>
        <v>59.70623830920673</v>
      </c>
      <c r="S216" s="4">
        <f t="shared" si="62"/>
        <v>0.05970623830920673</v>
      </c>
    </row>
    <row r="217" spans="1:19" ht="12">
      <c r="A217" s="8">
        <f t="shared" si="48"/>
        <v>106000</v>
      </c>
      <c r="B217" s="10">
        <f t="shared" si="49"/>
        <v>137.07078504880405</v>
      </c>
      <c r="C217" s="10">
        <f t="shared" si="50"/>
        <v>135.1003009010821</v>
      </c>
      <c r="D217" s="10">
        <f t="shared" si="51"/>
        <v>129.26436442534447</v>
      </c>
      <c r="E217" s="10">
        <f t="shared" si="52"/>
        <v>119.81626247019672</v>
      </c>
      <c r="F217" s="10">
        <f t="shared" si="53"/>
        <v>107.16189266337486</v>
      </c>
      <c r="G217" s="10">
        <f t="shared" si="54"/>
        <v>91.84184316762088</v>
      </c>
      <c r="H217" s="10">
        <f t="shared" si="55"/>
        <v>74.50577399169782</v>
      </c>
      <c r="I217" s="10">
        <f t="shared" si="56"/>
        <v>55.881600519942296</v>
      </c>
      <c r="J217" s="10">
        <f t="shared" si="57"/>
        <v>36.741098320135734</v>
      </c>
      <c r="K217" s="10">
        <f t="shared" si="58"/>
        <v>17.86365835171248</v>
      </c>
      <c r="L217" s="10">
        <f t="shared" si="59"/>
        <v>0</v>
      </c>
      <c r="M217" s="6"/>
      <c r="Q217" s="6">
        <f t="shared" si="60"/>
        <v>29.444444444444443</v>
      </c>
      <c r="R217" s="10">
        <f t="shared" si="61"/>
        <v>59.01952022202692</v>
      </c>
      <c r="S217" s="4">
        <f t="shared" si="62"/>
        <v>0.05901952022202692</v>
      </c>
    </row>
    <row r="218" spans="1:19" ht="12">
      <c r="A218" s="8">
        <f t="shared" si="48"/>
        <v>106500</v>
      </c>
      <c r="B218" s="10">
        <f t="shared" si="49"/>
        <v>135.4943977306265</v>
      </c>
      <c r="C218" s="10">
        <f t="shared" si="50"/>
        <v>133.546568373133</v>
      </c>
      <c r="D218" s="10">
        <f t="shared" si="51"/>
        <v>127.77772940791817</v>
      </c>
      <c r="E218" s="10">
        <f t="shared" si="52"/>
        <v>118.43825984112958</v>
      </c>
      <c r="F218" s="10">
        <f t="shared" si="53"/>
        <v>105.92939624302403</v>
      </c>
      <c r="G218" s="10">
        <f t="shared" si="54"/>
        <v>90.78551685815353</v>
      </c>
      <c r="H218" s="10">
        <f t="shared" si="55"/>
        <v>73.64881575507002</v>
      </c>
      <c r="I218" s="10">
        <f t="shared" si="56"/>
        <v>55.23883940759549</v>
      </c>
      <c r="J218" s="10">
        <f t="shared" si="57"/>
        <v>36.31848648930952</v>
      </c>
      <c r="K218" s="10">
        <f t="shared" si="58"/>
        <v>17.658180249275347</v>
      </c>
      <c r="L218" s="10">
        <f t="shared" si="59"/>
        <v>0</v>
      </c>
      <c r="M218" s="6"/>
      <c r="Q218" s="6">
        <f t="shared" si="60"/>
        <v>29.583333333333332</v>
      </c>
      <c r="R218" s="10">
        <f t="shared" si="61"/>
        <v>58.340701204661855</v>
      </c>
      <c r="S218" s="4">
        <f t="shared" si="62"/>
        <v>0.05834070120466185</v>
      </c>
    </row>
    <row r="219" spans="1:19" ht="12">
      <c r="A219" s="8">
        <f t="shared" si="48"/>
        <v>107000</v>
      </c>
      <c r="B219" s="10">
        <f t="shared" si="49"/>
        <v>133.9361342446317</v>
      </c>
      <c r="C219" s="10">
        <f t="shared" si="50"/>
        <v>132.0106996193179</v>
      </c>
      <c r="D219" s="10">
        <f t="shared" si="51"/>
        <v>126.30818786100326</v>
      </c>
      <c r="E219" s="10">
        <f t="shared" si="52"/>
        <v>117.07610326270306</v>
      </c>
      <c r="F219" s="10">
        <f t="shared" si="53"/>
        <v>104.71107451109664</v>
      </c>
      <c r="G219" s="10">
        <f t="shared" si="54"/>
        <v>89.74134090475184</v>
      </c>
      <c r="H219" s="10">
        <f t="shared" si="55"/>
        <v>72.80171608201584</v>
      </c>
      <c r="I219" s="10">
        <f t="shared" si="56"/>
        <v>54.60347367535091</v>
      </c>
      <c r="J219" s="10">
        <f t="shared" si="57"/>
        <v>35.90073758548088</v>
      </c>
      <c r="K219" s="10">
        <f t="shared" si="58"/>
        <v>17.455066708657007</v>
      </c>
      <c r="L219" s="10">
        <f t="shared" si="59"/>
        <v>0</v>
      </c>
      <c r="M219" s="6"/>
      <c r="Q219" s="6">
        <f t="shared" si="60"/>
        <v>29.72222222222222</v>
      </c>
      <c r="R219" s="10">
        <f t="shared" si="61"/>
        <v>57.66969035518938</v>
      </c>
      <c r="S219" s="4">
        <f t="shared" si="62"/>
        <v>0.05766969035518938</v>
      </c>
    </row>
    <row r="220" spans="1:19" ht="12">
      <c r="A220" s="8">
        <f t="shared" si="48"/>
        <v>107500</v>
      </c>
      <c r="B220" s="10">
        <f t="shared" si="49"/>
        <v>132.39578654438066</v>
      </c>
      <c r="C220" s="10">
        <f t="shared" si="50"/>
        <v>130.4924895543549</v>
      </c>
      <c r="D220" s="10">
        <f t="shared" si="51"/>
        <v>124.85554347517541</v>
      </c>
      <c r="E220" s="10">
        <f t="shared" si="52"/>
        <v>115.7296106537116</v>
      </c>
      <c r="F220" s="10">
        <f t="shared" si="53"/>
        <v>103.50676448120018</v>
      </c>
      <c r="G220" s="10">
        <f t="shared" si="54"/>
        <v>88.70917549289199</v>
      </c>
      <c r="H220" s="10">
        <f t="shared" si="55"/>
        <v>71.96436144474004</v>
      </c>
      <c r="I220" s="10">
        <f t="shared" si="56"/>
        <v>53.975418103045115</v>
      </c>
      <c r="J220" s="10">
        <f t="shared" si="57"/>
        <v>35.487795541006435</v>
      </c>
      <c r="K220" s="10">
        <f t="shared" si="58"/>
        <v>17.254290458007258</v>
      </c>
      <c r="L220" s="10">
        <f t="shared" si="59"/>
        <v>0</v>
      </c>
      <c r="M220" s="6"/>
      <c r="Q220" s="6">
        <f t="shared" si="60"/>
        <v>29.86111111111111</v>
      </c>
      <c r="R220" s="10">
        <f t="shared" si="61"/>
        <v>57.00639782026043</v>
      </c>
      <c r="S220" s="4">
        <f t="shared" si="62"/>
        <v>0.05700639782026043</v>
      </c>
    </row>
    <row r="221" spans="1:19" ht="12">
      <c r="A221" s="8">
        <f t="shared" si="48"/>
        <v>108000</v>
      </c>
      <c r="B221" s="10">
        <f t="shared" si="49"/>
        <v>130.87314895236005</v>
      </c>
      <c r="C221" s="10">
        <f t="shared" si="50"/>
        <v>128.99173542960364</v>
      </c>
      <c r="D221" s="10">
        <f t="shared" si="51"/>
        <v>123.41960218168637</v>
      </c>
      <c r="E221" s="10">
        <f t="shared" si="52"/>
        <v>114.39860201703624</v>
      </c>
      <c r="F221" s="10">
        <f t="shared" si="53"/>
        <v>102.31630503902034</v>
      </c>
      <c r="G221" s="10">
        <f t="shared" si="54"/>
        <v>87.68888242019403</v>
      </c>
      <c r="H221" s="10">
        <f t="shared" si="55"/>
        <v>71.13663962953399</v>
      </c>
      <c r="I221" s="10">
        <f t="shared" si="56"/>
        <v>53.35458846035159</v>
      </c>
      <c r="J221" s="10">
        <f t="shared" si="57"/>
        <v>35.07960494125136</v>
      </c>
      <c r="K221" s="10">
        <f t="shared" si="58"/>
        <v>17.055824543661124</v>
      </c>
      <c r="L221" s="10">
        <f t="shared" si="59"/>
        <v>0</v>
      </c>
      <c r="M221" s="6"/>
      <c r="Q221" s="6">
        <f t="shared" si="60"/>
        <v>30</v>
      </c>
      <c r="R221" s="10">
        <f t="shared" si="61"/>
        <v>56.35073478285615</v>
      </c>
      <c r="S221" s="4">
        <f t="shared" si="62"/>
        <v>0.05635073478285615</v>
      </c>
    </row>
    <row r="222" spans="1:19" ht="12">
      <c r="A222" s="8">
        <f t="shared" si="48"/>
        <v>108500</v>
      </c>
      <c r="B222" s="10">
        <f t="shared" si="49"/>
        <v>129.3680181341549</v>
      </c>
      <c r="C222" s="10">
        <f t="shared" si="50"/>
        <v>127.50823680750409</v>
      </c>
      <c r="D222" s="10">
        <f t="shared" si="51"/>
        <v>122.00017212771144</v>
      </c>
      <c r="E222" s="10">
        <f t="shared" si="52"/>
        <v>113.08289941627422</v>
      </c>
      <c r="F222" s="10">
        <f t="shared" si="53"/>
        <v>101.1395369209372</v>
      </c>
      <c r="G222" s="10">
        <f t="shared" si="54"/>
        <v>86.68032507763756</v>
      </c>
      <c r="H222" s="10">
        <f t="shared" si="55"/>
        <v>70.31843972116548</v>
      </c>
      <c r="I222" s="10">
        <f t="shared" si="56"/>
        <v>52.74090149482113</v>
      </c>
      <c r="J222" s="10">
        <f t="shared" si="57"/>
        <v>34.67611101659473</v>
      </c>
      <c r="K222" s="10">
        <f t="shared" si="58"/>
        <v>16.85964232621082</v>
      </c>
      <c r="L222" s="10">
        <f t="shared" si="59"/>
        <v>0</v>
      </c>
      <c r="M222" s="6"/>
      <c r="Q222" s="6">
        <f t="shared" si="60"/>
        <v>30.13888888888889</v>
      </c>
      <c r="R222" s="10">
        <f t="shared" si="61"/>
        <v>55.70261345019702</v>
      </c>
      <c r="S222" s="4">
        <f t="shared" si="62"/>
        <v>0.055702613450197024</v>
      </c>
    </row>
    <row r="223" spans="1:19" ht="12">
      <c r="A223" s="8">
        <f t="shared" si="48"/>
        <v>109000</v>
      </c>
      <c r="B223" s="10">
        <f t="shared" si="49"/>
        <v>127.88019307283426</v>
      </c>
      <c r="C223" s="10">
        <f t="shared" si="50"/>
        <v>126.04179553623138</v>
      </c>
      <c r="D223" s="10">
        <f t="shared" si="51"/>
        <v>120.59706365182103</v>
      </c>
      <c r="E223" s="10">
        <f t="shared" si="52"/>
        <v>111.78232695260179</v>
      </c>
      <c r="F223" s="10">
        <f t="shared" si="53"/>
        <v>99.97630269287876</v>
      </c>
      <c r="G223" s="10">
        <f t="shared" si="54"/>
        <v>85.68336843100764</v>
      </c>
      <c r="H223" s="10">
        <f t="shared" si="55"/>
        <v>69.50965208747742</v>
      </c>
      <c r="I223" s="10">
        <f t="shared" si="56"/>
        <v>52.13427492009371</v>
      </c>
      <c r="J223" s="10">
        <f t="shared" si="57"/>
        <v>34.2772596345556</v>
      </c>
      <c r="K223" s="10">
        <f t="shared" si="58"/>
        <v>16.665717476638832</v>
      </c>
      <c r="L223" s="10">
        <f t="shared" si="59"/>
        <v>0</v>
      </c>
      <c r="M223" s="6"/>
      <c r="Q223" s="6">
        <f t="shared" si="60"/>
        <v>30.27777777777778</v>
      </c>
      <c r="R223" s="10">
        <f t="shared" si="61"/>
        <v>55.06194704180101</v>
      </c>
      <c r="S223" s="4">
        <f t="shared" si="62"/>
        <v>0.055061947041801014</v>
      </c>
    </row>
    <row r="224" spans="1:19" ht="12">
      <c r="A224" s="8">
        <f t="shared" si="48"/>
        <v>109500</v>
      </c>
      <c r="B224" s="10">
        <f t="shared" si="49"/>
        <v>126.40947504355196</v>
      </c>
      <c r="C224" s="10">
        <f t="shared" si="50"/>
        <v>124.59221572456858</v>
      </c>
      <c r="D224" s="10">
        <f t="shared" si="51"/>
        <v>119.21008925967777</v>
      </c>
      <c r="E224" s="10">
        <f t="shared" si="52"/>
        <v>110.49671074186962</v>
      </c>
      <c r="F224" s="10">
        <f t="shared" si="53"/>
        <v>98.8264467294093</v>
      </c>
      <c r="G224" s="10">
        <f t="shared" si="54"/>
        <v>84.69787900256779</v>
      </c>
      <c r="H224" s="10">
        <f t="shared" si="55"/>
        <v>68.71016836419149</v>
      </c>
      <c r="I224" s="10">
        <f t="shared" si="56"/>
        <v>51.53462740427823</v>
      </c>
      <c r="J224" s="10">
        <f t="shared" si="57"/>
        <v>33.88299729203668</v>
      </c>
      <c r="K224" s="10">
        <f t="shared" si="58"/>
        <v>16.474023972510466</v>
      </c>
      <c r="L224" s="10">
        <f t="shared" si="59"/>
        <v>0</v>
      </c>
      <c r="M224" s="6"/>
      <c r="Q224" s="6">
        <f t="shared" si="60"/>
        <v>30.416666666666668</v>
      </c>
      <c r="R224" s="10">
        <f t="shared" si="61"/>
        <v>54.42864977768874</v>
      </c>
      <c r="S224" s="4">
        <f t="shared" si="62"/>
        <v>0.05442864977768874</v>
      </c>
    </row>
    <row r="225" spans="1:19" ht="12">
      <c r="A225" s="8">
        <f t="shared" si="48"/>
        <v>110000</v>
      </c>
      <c r="B225" s="10">
        <f t="shared" si="49"/>
        <v>124.95566758836526</v>
      </c>
      <c r="C225" s="10">
        <f t="shared" si="50"/>
        <v>123.15930371699967</v>
      </c>
      <c r="D225" s="10">
        <f t="shared" si="51"/>
        <v>117.83906359995935</v>
      </c>
      <c r="E225" s="10">
        <f t="shared" si="52"/>
        <v>109.22587889193024</v>
      </c>
      <c r="F225" s="10">
        <f t="shared" si="53"/>
        <v>97.68981519305052</v>
      </c>
      <c r="G225" s="10">
        <f t="shared" si="54"/>
        <v>83.72372485295648</v>
      </c>
      <c r="H225" s="10">
        <f t="shared" si="55"/>
        <v>67.9198814399126</v>
      </c>
      <c r="I225" s="10">
        <f t="shared" si="56"/>
        <v>50.94187855849608</v>
      </c>
      <c r="J225" s="10">
        <f t="shared" si="57"/>
        <v>33.493271107682645</v>
      </c>
      <c r="K225" s="10">
        <f t="shared" si="58"/>
        <v>16.28453609422432</v>
      </c>
      <c r="L225" s="10">
        <f t="shared" si="59"/>
        <v>0</v>
      </c>
      <c r="M225" s="6"/>
      <c r="Q225" s="6">
        <f t="shared" si="60"/>
        <v>30.555555555555557</v>
      </c>
      <c r="R225" s="10">
        <f t="shared" si="61"/>
        <v>53.80263686673334</v>
      </c>
      <c r="S225" s="4">
        <f t="shared" si="62"/>
        <v>0.05380263686673334</v>
      </c>
    </row>
    <row r="226" spans="1:19" ht="12">
      <c r="A226" s="8">
        <f t="shared" si="48"/>
        <v>110500</v>
      </c>
      <c r="B226" s="10">
        <f t="shared" si="49"/>
        <v>123.5185764912728</v>
      </c>
      <c r="C226" s="10">
        <f t="shared" si="50"/>
        <v>121.74286806902414</v>
      </c>
      <c r="D226" s="10">
        <f t="shared" si="51"/>
        <v>116.48380344050813</v>
      </c>
      <c r="E226" s="10">
        <f t="shared" si="52"/>
        <v>107.96966148019649</v>
      </c>
      <c r="F226" s="10">
        <f t="shared" si="53"/>
        <v>96.56625601383331</v>
      </c>
      <c r="G226" s="10">
        <f t="shared" si="54"/>
        <v>82.76077556330375</v>
      </c>
      <c r="H226" s="10">
        <f t="shared" si="55"/>
        <v>67.13868544133041</v>
      </c>
      <c r="I226" s="10">
        <f t="shared" si="56"/>
        <v>50.35594892558484</v>
      </c>
      <c r="J226" s="10">
        <f t="shared" si="57"/>
        <v>33.10802881435027</v>
      </c>
      <c r="K226" s="10">
        <f t="shared" si="58"/>
        <v>16.097228421319087</v>
      </c>
      <c r="L226" s="10">
        <f t="shared" si="59"/>
        <v>0</v>
      </c>
      <c r="M226" s="6"/>
      <c r="Q226" s="6">
        <f t="shared" si="60"/>
        <v>30.694444444444443</v>
      </c>
      <c r="R226" s="10">
        <f t="shared" si="61"/>
        <v>53.18382449515281</v>
      </c>
      <c r="S226" s="4">
        <f t="shared" si="62"/>
        <v>0.05318382449515281</v>
      </c>
    </row>
    <row r="227" spans="1:19" ht="12">
      <c r="A227" s="8">
        <f t="shared" si="48"/>
        <v>111000</v>
      </c>
      <c r="B227" s="10">
        <f t="shared" si="49"/>
        <v>122.09800975347387</v>
      </c>
      <c r="C227" s="10">
        <f t="shared" si="50"/>
        <v>120.34271952269421</v>
      </c>
      <c r="D227" s="10">
        <f t="shared" si="51"/>
        <v>115.14412764470762</v>
      </c>
      <c r="E227" s="10">
        <f t="shared" si="52"/>
        <v>106.72789053143036</v>
      </c>
      <c r="F227" s="10">
        <f t="shared" si="53"/>
        <v>95.45561886907771</v>
      </c>
      <c r="G227" s="10">
        <f t="shared" si="54"/>
        <v>81.80890221756493</v>
      </c>
      <c r="H227" s="10">
        <f t="shared" si="55"/>
        <v>66.36647571861398</v>
      </c>
      <c r="I227" s="10">
        <f t="shared" si="56"/>
        <v>49.77675996895875</v>
      </c>
      <c r="J227" s="10">
        <f t="shared" si="57"/>
        <v>32.72721875168763</v>
      </c>
      <c r="K227" s="10">
        <f t="shared" si="58"/>
        <v>15.912075828835391</v>
      </c>
      <c r="L227" s="10">
        <f t="shared" si="59"/>
        <v>0</v>
      </c>
      <c r="M227" s="6"/>
      <c r="Q227" s="6">
        <f t="shared" si="60"/>
        <v>30.833333333333332</v>
      </c>
      <c r="R227" s="10">
        <f t="shared" si="61"/>
        <v>52.572129815142695</v>
      </c>
      <c r="S227" s="4">
        <f t="shared" si="62"/>
        <v>0.05257212981514269</v>
      </c>
    </row>
    <row r="228" spans="1:19" ht="12">
      <c r="A228" s="8">
        <f t="shared" si="48"/>
        <v>111500</v>
      </c>
      <c r="B228" s="10">
        <f t="shared" si="49"/>
        <v>120.69377756885014</v>
      </c>
      <c r="C228" s="10">
        <f t="shared" si="50"/>
        <v>118.9586709823762</v>
      </c>
      <c r="D228" s="10">
        <f t="shared" si="51"/>
        <v>113.8198571480863</v>
      </c>
      <c r="E228" s="10">
        <f t="shared" si="52"/>
        <v>105.50039999576094</v>
      </c>
      <c r="F228" s="10">
        <f t="shared" si="53"/>
        <v>94.35775516339905</v>
      </c>
      <c r="G228" s="10">
        <f t="shared" si="54"/>
        <v>80.86797738506803</v>
      </c>
      <c r="H228" s="10">
        <f t="shared" si="55"/>
        <v>65.60314883099636</v>
      </c>
      <c r="I228" s="10">
        <f t="shared" si="56"/>
        <v>49.20423406162234</v>
      </c>
      <c r="J228" s="10">
        <f t="shared" si="57"/>
        <v>32.350789858819866</v>
      </c>
      <c r="K228" s="10">
        <f t="shared" si="58"/>
        <v>15.729053483731121</v>
      </c>
      <c r="L228" s="10">
        <f t="shared" si="59"/>
        <v>0</v>
      </c>
      <c r="M228" s="6"/>
      <c r="Q228" s="6">
        <f t="shared" si="60"/>
        <v>30.97222222222222</v>
      </c>
      <c r="R228" s="10">
        <f t="shared" si="61"/>
        <v>51.96747093364695</v>
      </c>
      <c r="S228" s="4">
        <f t="shared" si="62"/>
        <v>0.05196747093364695</v>
      </c>
    </row>
    <row r="229" spans="1:19" ht="12">
      <c r="A229" s="8">
        <f t="shared" si="48"/>
        <v>112000</v>
      </c>
      <c r="B229" s="10">
        <f t="shared" si="49"/>
        <v>119.305692299671</v>
      </c>
      <c r="C229" s="10">
        <f t="shared" si="50"/>
        <v>117.59053749073664</v>
      </c>
      <c r="D229" s="10">
        <f t="shared" si="51"/>
        <v>112.51081493514845</v>
      </c>
      <c r="E229" s="10">
        <f t="shared" si="52"/>
        <v>104.28702572693072</v>
      </c>
      <c r="F229" s="10">
        <f t="shared" si="53"/>
        <v>93.27251800893791</v>
      </c>
      <c r="G229" s="10">
        <f t="shared" si="54"/>
        <v>79.93787510327185</v>
      </c>
      <c r="H229" s="10">
        <f t="shared" si="55"/>
        <v>64.84860253254513</v>
      </c>
      <c r="I229" s="10">
        <f t="shared" si="56"/>
        <v>48.63829447533412</v>
      </c>
      <c r="J229" s="10">
        <f t="shared" si="57"/>
        <v>31.97869166713897</v>
      </c>
      <c r="K229" s="10">
        <f t="shared" si="58"/>
        <v>15.548136841349091</v>
      </c>
      <c r="L229" s="10">
        <f t="shared" si="59"/>
        <v>0</v>
      </c>
      <c r="M229" s="6"/>
      <c r="Q229" s="6">
        <f t="shared" si="60"/>
        <v>31.11111111111111</v>
      </c>
      <c r="R229" s="10">
        <f t="shared" si="61"/>
        <v>51.36976690126517</v>
      </c>
      <c r="S229" s="4">
        <f t="shared" si="62"/>
        <v>0.05136976690126517</v>
      </c>
    </row>
    <row r="230" spans="1:19" ht="12">
      <c r="A230" s="8">
        <f t="shared" si="48"/>
        <v>112500</v>
      </c>
      <c r="B230" s="10">
        <f t="shared" si="49"/>
        <v>117.93356845252352</v>
      </c>
      <c r="C230" s="10">
        <f t="shared" si="50"/>
        <v>116.2381362049536</v>
      </c>
      <c r="D230" s="10">
        <f t="shared" si="51"/>
        <v>111.21682601643224</v>
      </c>
      <c r="E230" s="10">
        <f t="shared" si="52"/>
        <v>103.08760546076869</v>
      </c>
      <c r="F230" s="10">
        <f t="shared" si="53"/>
        <v>92.1997622058118</v>
      </c>
      <c r="G230" s="10">
        <f t="shared" si="54"/>
        <v>79.01847086073187</v>
      </c>
      <c r="H230" s="10">
        <f t="shared" si="55"/>
        <v>64.10273575811598</v>
      </c>
      <c r="I230" s="10">
        <f t="shared" si="56"/>
        <v>48.07886536991721</v>
      </c>
      <c r="J230" s="10">
        <f t="shared" si="57"/>
        <v>31.61087429319521</v>
      </c>
      <c r="K230" s="10">
        <f t="shared" si="58"/>
        <v>15.369301641935703</v>
      </c>
      <c r="L230" s="10">
        <f t="shared" si="59"/>
        <v>0</v>
      </c>
      <c r="M230" s="6"/>
      <c r="Q230" s="6">
        <f t="shared" si="60"/>
        <v>31.25</v>
      </c>
      <c r="R230" s="10">
        <f t="shared" si="61"/>
        <v>50.7789377012939</v>
      </c>
      <c r="S230" s="4">
        <f t="shared" si="62"/>
        <v>0.0507789377012939</v>
      </c>
    </row>
    <row r="231" spans="1:19" ht="12">
      <c r="A231" s="8">
        <f t="shared" si="48"/>
        <v>113000</v>
      </c>
      <c r="B231" s="10">
        <f t="shared" si="49"/>
        <v>116.57722265446759</v>
      </c>
      <c r="C231" s="10">
        <f t="shared" si="50"/>
        <v>114.90128637315419</v>
      </c>
      <c r="D231" s="10">
        <f t="shared" si="51"/>
        <v>109.93771740579454</v>
      </c>
      <c r="E231" s="10">
        <f t="shared" si="52"/>
        <v>101.90197879388934</v>
      </c>
      <c r="F231" s="10">
        <f t="shared" si="53"/>
        <v>91.13934422278626</v>
      </c>
      <c r="G231" s="10">
        <f t="shared" si="54"/>
        <v>78.10964158027076</v>
      </c>
      <c r="H231" s="10">
        <f t="shared" si="55"/>
        <v>63.365448609485824</v>
      </c>
      <c r="I231" s="10">
        <f t="shared" si="56"/>
        <v>47.52587178271369</v>
      </c>
      <c r="J231" s="10">
        <f t="shared" si="57"/>
        <v>31.247288431687938</v>
      </c>
      <c r="K231" s="10">
        <f t="shared" si="58"/>
        <v>15.192523907209406</v>
      </c>
      <c r="L231" s="10">
        <f t="shared" si="59"/>
        <v>0</v>
      </c>
      <c r="M231" s="6"/>
      <c r="Q231" s="6">
        <f t="shared" si="60"/>
        <v>31.38888888888889</v>
      </c>
      <c r="R231" s="10">
        <f t="shared" si="61"/>
        <v>50.19490423890034</v>
      </c>
      <c r="S231" s="4">
        <f t="shared" si="62"/>
        <v>0.05019490423890034</v>
      </c>
    </row>
    <row r="232" spans="1:19" ht="12">
      <c r="A232" s="8">
        <f t="shared" si="48"/>
        <v>113500</v>
      </c>
      <c r="B232" s="10">
        <f t="shared" si="49"/>
        <v>115.23647362941688</v>
      </c>
      <c r="C232" s="10">
        <f t="shared" si="50"/>
        <v>113.57980931107764</v>
      </c>
      <c r="D232" s="10">
        <f t="shared" si="51"/>
        <v>108.67331809792219</v>
      </c>
      <c r="E232" s="10">
        <f t="shared" si="52"/>
        <v>100.72998716261617</v>
      </c>
      <c r="F232" s="10">
        <f t="shared" si="53"/>
        <v>90.09112217816332</v>
      </c>
      <c r="G232" s="10">
        <f t="shared" si="54"/>
        <v>77.21126560235086</v>
      </c>
      <c r="H232" s="10">
        <f t="shared" si="55"/>
        <v>62.63664234166243</v>
      </c>
      <c r="I232" s="10">
        <f t="shared" si="56"/>
        <v>46.979239618180145</v>
      </c>
      <c r="J232" s="10">
        <f t="shared" si="57"/>
        <v>30.88788534855358</v>
      </c>
      <c r="K232" s="10">
        <f t="shared" si="58"/>
        <v>15.01777993697781</v>
      </c>
      <c r="L232" s="10">
        <f t="shared" si="59"/>
        <v>0</v>
      </c>
      <c r="M232" s="6"/>
      <c r="Q232" s="6">
        <f t="shared" si="60"/>
        <v>31.52777777777778</v>
      </c>
      <c r="R232" s="10">
        <f t="shared" si="61"/>
        <v>49.617588330426386</v>
      </c>
      <c r="S232" s="4">
        <f t="shared" si="62"/>
        <v>0.049617588330426385</v>
      </c>
    </row>
    <row r="233" spans="1:19" ht="12">
      <c r="A233" s="8">
        <f t="shared" si="48"/>
        <v>114000</v>
      </c>
      <c r="B233" s="10">
        <f t="shared" si="49"/>
        <v>113.91114217474549</v>
      </c>
      <c r="C233" s="10">
        <f t="shared" si="50"/>
        <v>112.27352837896493</v>
      </c>
      <c r="D233" s="10">
        <f t="shared" si="51"/>
        <v>107.42345904606901</v>
      </c>
      <c r="E233" s="10">
        <f t="shared" si="52"/>
        <v>99.57147382212818</v>
      </c>
      <c r="F233" s="10">
        <f t="shared" si="53"/>
        <v>89.05495582088477</v>
      </c>
      <c r="G233" s="10">
        <f t="shared" si="54"/>
        <v>76.32322266864566</v>
      </c>
      <c r="H233" s="10">
        <f t="shared" si="55"/>
        <v>61.91621934936748</v>
      </c>
      <c r="I233" s="10">
        <f t="shared" si="56"/>
        <v>46.43889563762116</v>
      </c>
      <c r="J233" s="10">
        <f t="shared" si="57"/>
        <v>30.532616874148708</v>
      </c>
      <c r="K233" s="10">
        <f t="shared" si="58"/>
        <v>14.845046305802363</v>
      </c>
      <c r="L233" s="10">
        <f t="shared" si="59"/>
        <v>0</v>
      </c>
      <c r="M233" s="6"/>
      <c r="Q233" s="6">
        <f t="shared" si="60"/>
        <v>31.666666666666668</v>
      </c>
      <c r="R233" s="10">
        <f t="shared" si="61"/>
        <v>49.04691269282124</v>
      </c>
      <c r="S233" s="4">
        <f t="shared" si="62"/>
        <v>0.049046912692821236</v>
      </c>
    </row>
    <row r="234" spans="1:19" ht="12">
      <c r="A234" s="8">
        <f t="shared" si="48"/>
        <v>114500</v>
      </c>
      <c r="B234" s="10">
        <f t="shared" si="49"/>
        <v>112.60105113812104</v>
      </c>
      <c r="C234" s="10">
        <f t="shared" si="50"/>
        <v>110.98226895867421</v>
      </c>
      <c r="D234" s="10">
        <f t="shared" si="51"/>
        <v>106.18797314001819</v>
      </c>
      <c r="E234" s="10">
        <f t="shared" si="52"/>
        <v>98.4262838258282</v>
      </c>
      <c r="F234" s="10">
        <f t="shared" si="53"/>
        <v>88.03070651184856</v>
      </c>
      <c r="G234" s="10">
        <f t="shared" si="54"/>
        <v>75.44539390580749</v>
      </c>
      <c r="H234" s="10">
        <f t="shared" si="55"/>
        <v>61.204083153690114</v>
      </c>
      <c r="I234" s="10">
        <f t="shared" si="56"/>
        <v>45.904767449058525</v>
      </c>
      <c r="J234" s="10">
        <f t="shared" si="57"/>
        <v>30.181435396526194</v>
      </c>
      <c r="K234" s="10">
        <f t="shared" si="58"/>
        <v>14.674299859709507</v>
      </c>
      <c r="L234" s="10">
        <f t="shared" si="59"/>
        <v>0</v>
      </c>
      <c r="M234" s="6"/>
      <c r="Q234" s="6">
        <f t="shared" si="60"/>
        <v>31.805555555555557</v>
      </c>
      <c r="R234" s="10">
        <f t="shared" si="61"/>
        <v>48.48280093320074</v>
      </c>
      <c r="S234" s="4">
        <f t="shared" si="62"/>
        <v>0.048482800933200745</v>
      </c>
    </row>
    <row r="235" spans="1:19" ht="12">
      <c r="A235" s="8">
        <f t="shared" si="48"/>
        <v>115000</v>
      </c>
      <c r="B235" s="10">
        <f t="shared" si="49"/>
        <v>111.30602539456358</v>
      </c>
      <c r="C235" s="10">
        <f t="shared" si="50"/>
        <v>109.70585843102208</v>
      </c>
      <c r="D235" s="10">
        <f t="shared" si="51"/>
        <v>104.9666951842691</v>
      </c>
      <c r="E235" s="10">
        <f t="shared" si="52"/>
        <v>97.29426400493128</v>
      </c>
      <c r="F235" s="10">
        <f t="shared" si="53"/>
        <v>87.01823720543575</v>
      </c>
      <c r="G235" s="10">
        <f t="shared" si="54"/>
        <v>74.57766180942906</v>
      </c>
      <c r="H235" s="10">
        <f t="shared" si="55"/>
        <v>60.50013838890812</v>
      </c>
      <c r="I235" s="10">
        <f t="shared" si="56"/>
        <v>45.37678349723318</v>
      </c>
      <c r="J235" s="10">
        <f t="shared" si="57"/>
        <v>29.83429385480246</v>
      </c>
      <c r="K235" s="10">
        <f t="shared" si="58"/>
        <v>14.505517712947318</v>
      </c>
      <c r="L235" s="10">
        <f t="shared" si="59"/>
        <v>0</v>
      </c>
      <c r="M235" s="6"/>
      <c r="Q235" s="6">
        <f t="shared" si="60"/>
        <v>31.944444444444443</v>
      </c>
      <c r="R235" s="10">
        <f t="shared" si="61"/>
        <v>47.925177538531784</v>
      </c>
      <c r="S235" s="4">
        <f t="shared" si="62"/>
        <v>0.04792517753853178</v>
      </c>
    </row>
    <row r="236" spans="1:19" ht="12">
      <c r="A236" s="8">
        <f t="shared" si="48"/>
        <v>115500</v>
      </c>
      <c r="B236" s="10">
        <f t="shared" si="49"/>
        <v>110.02589182373038</v>
      </c>
      <c r="C236" s="10">
        <f t="shared" si="50"/>
        <v>108.44412615335034</v>
      </c>
      <c r="D236" s="10">
        <f t="shared" si="51"/>
        <v>103.75946187644759</v>
      </c>
      <c r="E236" s="10">
        <f t="shared" si="52"/>
        <v>96.17526294827196</v>
      </c>
      <c r="F236" s="10">
        <f t="shared" si="53"/>
        <v>86.01741243124596</v>
      </c>
      <c r="G236" s="10">
        <f t="shared" si="54"/>
        <v>73.71991022819566</v>
      </c>
      <c r="H236" s="10">
        <f t="shared" si="55"/>
        <v>59.80429078947405</v>
      </c>
      <c r="I236" s="10">
        <f t="shared" si="56"/>
        <v>44.854873053737656</v>
      </c>
      <c r="J236" s="10">
        <f t="shared" si="57"/>
        <v>29.491145732614</v>
      </c>
      <c r="K236" s="10">
        <f t="shared" si="58"/>
        <v>14.338677244786632</v>
      </c>
      <c r="L236" s="10">
        <f t="shared" si="59"/>
        <v>0</v>
      </c>
      <c r="M236" s="6"/>
      <c r="Q236" s="6">
        <f t="shared" si="60"/>
        <v>32.083333333333336</v>
      </c>
      <c r="R236" s="10">
        <f t="shared" si="61"/>
        <v>47.37396786543978</v>
      </c>
      <c r="S236" s="4">
        <f t="shared" si="62"/>
        <v>0.04737396786543978</v>
      </c>
    </row>
    <row r="237" spans="1:19" ht="12">
      <c r="A237" s="8">
        <f t="shared" si="48"/>
        <v>116000</v>
      </c>
      <c r="B237" s="10">
        <f t="shared" si="49"/>
        <v>108.76047928742635</v>
      </c>
      <c r="C237" s="10">
        <f t="shared" si="50"/>
        <v>107.19690343731752</v>
      </c>
      <c r="D237" s="10">
        <f t="shared" si="51"/>
        <v>102.56611178593909</v>
      </c>
      <c r="E237" s="10">
        <f t="shared" si="52"/>
        <v>95.0691309823285</v>
      </c>
      <c r="F237" s="10">
        <f t="shared" si="53"/>
        <v>85.02809827603919</v>
      </c>
      <c r="G237" s="10">
        <f t="shared" si="54"/>
        <v>72.87202434822596</v>
      </c>
      <c r="H237" s="10">
        <f t="shared" si="55"/>
        <v>59.11644717716346</v>
      </c>
      <c r="I237" s="10">
        <f t="shared" si="56"/>
        <v>44.338966207276485</v>
      </c>
      <c r="J237" s="10">
        <f t="shared" si="57"/>
        <v>29.15194505166137</v>
      </c>
      <c r="K237" s="10">
        <f t="shared" si="58"/>
        <v>14.173756096365734</v>
      </c>
      <c r="L237" s="10">
        <f t="shared" si="59"/>
        <v>0</v>
      </c>
      <c r="M237" s="6"/>
      <c r="Q237" s="6">
        <f t="shared" si="60"/>
        <v>32.22222222222222</v>
      </c>
      <c r="R237" s="10">
        <f t="shared" si="61"/>
        <v>46.82909813013789</v>
      </c>
      <c r="S237" s="4">
        <f t="shared" si="62"/>
        <v>0.04682909813013789</v>
      </c>
    </row>
    <row r="238" spans="1:19" ht="12">
      <c r="A238" s="8">
        <f t="shared" si="48"/>
        <v>116500</v>
      </c>
      <c r="B238" s="10">
        <f t="shared" si="49"/>
        <v>107.50961860733929</v>
      </c>
      <c r="C238" s="10">
        <f t="shared" si="50"/>
        <v>105.96402352691487</v>
      </c>
      <c r="D238" s="10">
        <f t="shared" si="51"/>
        <v>101.3864853327432</v>
      </c>
      <c r="E238" s="10">
        <f t="shared" si="52"/>
        <v>93.97572015146277</v>
      </c>
      <c r="F238" s="10">
        <f t="shared" si="53"/>
        <v>84.05016236588185</v>
      </c>
      <c r="G238" s="10">
        <f t="shared" si="54"/>
        <v>72.03389067759859</v>
      </c>
      <c r="H238" s="10">
        <f t="shared" si="55"/>
        <v>58.43651544838274</v>
      </c>
      <c r="I238" s="10">
        <f t="shared" si="56"/>
        <v>43.82899385405226</v>
      </c>
      <c r="J238" s="10">
        <f t="shared" si="57"/>
        <v>28.816646365338883</v>
      </c>
      <c r="K238" s="10">
        <f t="shared" si="58"/>
        <v>14.0107321675777</v>
      </c>
      <c r="L238" s="10">
        <f t="shared" si="59"/>
        <v>0</v>
      </c>
      <c r="M238" s="6"/>
      <c r="Q238" s="6">
        <f t="shared" si="60"/>
        <v>32.361111111111114</v>
      </c>
      <c r="R238" s="10">
        <f t="shared" si="61"/>
        <v>46.290495398476</v>
      </c>
      <c r="S238" s="4">
        <f t="shared" si="62"/>
        <v>0.046290495398475996</v>
      </c>
    </row>
    <row r="239" spans="1:19" ht="12">
      <c r="A239" s="8">
        <f t="shared" si="48"/>
        <v>117000</v>
      </c>
      <c r="B239" s="10">
        <f t="shared" si="49"/>
        <v>106.27314254299975</v>
      </c>
      <c r="C239" s="10">
        <f t="shared" si="50"/>
        <v>104.74532157670582</v>
      </c>
      <c r="D239" s="10">
        <f t="shared" si="51"/>
        <v>100.22042476654885</v>
      </c>
      <c r="E239" s="10">
        <f t="shared" si="52"/>
        <v>92.89488419837396</v>
      </c>
      <c r="F239" s="10">
        <f t="shared" si="53"/>
        <v>83.08347384849478</v>
      </c>
      <c r="G239" s="10">
        <f t="shared" si="54"/>
        <v>71.20539703106209</v>
      </c>
      <c r="H239" s="10">
        <f t="shared" si="55"/>
        <v>57.76440456163404</v>
      </c>
      <c r="I239" s="10">
        <f t="shared" si="56"/>
        <v>43.324887688275055</v>
      </c>
      <c r="J239" s="10">
        <f t="shared" si="57"/>
        <v>28.48520475244839</v>
      </c>
      <c r="K239" s="10">
        <f t="shared" si="58"/>
        <v>13.84958361399952</v>
      </c>
      <c r="L239" s="10">
        <f t="shared" si="59"/>
        <v>0</v>
      </c>
      <c r="M239" s="6"/>
      <c r="Q239" s="6">
        <f t="shared" si="60"/>
        <v>32.5</v>
      </c>
      <c r="R239" s="10">
        <f t="shared" si="61"/>
        <v>45.75808757610804</v>
      </c>
      <c r="S239" s="4">
        <f t="shared" si="62"/>
        <v>0.04575808757610804</v>
      </c>
    </row>
    <row r="240" spans="1:19" ht="12">
      <c r="A240" s="8">
        <f t="shared" si="48"/>
        <v>117500</v>
      </c>
      <c r="B240" s="10">
        <f t="shared" si="49"/>
        <v>105.05088576996461</v>
      </c>
      <c r="C240" s="10">
        <f t="shared" si="50"/>
        <v>103.54063463028812</v>
      </c>
      <c r="D240" s="10">
        <f t="shared" si="51"/>
        <v>99.06777414602867</v>
      </c>
      <c r="E240" s="10">
        <f t="shared" si="52"/>
        <v>91.82647854476463</v>
      </c>
      <c r="F240" s="10">
        <f t="shared" si="53"/>
        <v>82.12790337580128</v>
      </c>
      <c r="G240" s="10">
        <f t="shared" si="54"/>
        <v>70.38643251492581</v>
      </c>
      <c r="H240" s="10">
        <f t="shared" si="55"/>
        <v>57.10002452513473</v>
      </c>
      <c r="I240" s="10">
        <f t="shared" si="56"/>
        <v>42.82658019279316</v>
      </c>
      <c r="J240" s="10">
        <f t="shared" si="57"/>
        <v>28.157575810995503</v>
      </c>
      <c r="K240" s="10">
        <f t="shared" si="58"/>
        <v>13.690288843862184</v>
      </c>
      <c r="L240" s="10">
        <f t="shared" si="59"/>
        <v>0</v>
      </c>
      <c r="M240" s="6"/>
      <c r="Q240" s="6">
        <f t="shared" si="60"/>
        <v>32.638888888888886</v>
      </c>
      <c r="R240" s="10">
        <f t="shared" si="61"/>
        <v>45.23180339877606</v>
      </c>
      <c r="S240" s="4">
        <f t="shared" si="62"/>
        <v>0.04523180339877606</v>
      </c>
    </row>
    <row r="241" spans="1:19" ht="12">
      <c r="A241" s="8">
        <f aca="true" t="shared" si="63" ref="A241:A304">A240+$O$2</f>
        <v>118000</v>
      </c>
      <c r="B241" s="10">
        <f aca="true" t="shared" si="64" ref="B241:B304">4*$O$4*C240+(1-4*$O$4)*B240</f>
        <v>103.84268485822342</v>
      </c>
      <c r="C241" s="10">
        <f aca="true" t="shared" si="65" ref="C241:C304">$O$4*(1+1/2/C$1)*D240+$O$4*(1-1/2/C$1)*B240+(1-2*$O$4)*C240</f>
        <v>102.34980159897793</v>
      </c>
      <c r="D241" s="10">
        <f aca="true" t="shared" si="66" ref="D241:D304">$O$4*(1+1/2/D$1)*E240+$O$4*(1-1/2/D$1)*C240+(1-2*$O$4)*D240</f>
        <v>97.92837931835157</v>
      </c>
      <c r="E241" s="10">
        <f aca="true" t="shared" si="67" ref="E241:E304">$O$4*(1+1/2/E$1)*F240+$O$4*(1-1/2/E$1)*D240+(1-2*$O$4)*E240</f>
        <v>90.7703602722172</v>
      </c>
      <c r="F241" s="10">
        <f aca="true" t="shared" si="68" ref="F241:F304">$O$4*(1+1/2/F$1)*G240+$O$4*(1-1/2/F$1)*E240+(1-2*$O$4)*F240</f>
        <v>81.18332308667289</v>
      </c>
      <c r="G241" s="10">
        <f aca="true" t="shared" si="69" ref="G241:G304">$O$4*(1+1/2/G$1)*H240+$O$4*(1-1/2/G$1)*F240+(1-2*$O$4)*G240</f>
        <v>69.57688751212936</v>
      </c>
      <c r="H241" s="10">
        <f aca="true" t="shared" si="70" ref="H241:H304">$O$4*(1+1/2/H$1)*I240+$O$4*(1-1/2/H$1)*G240+(1-2*$O$4)*H240</f>
        <v>56.443286384589086</v>
      </c>
      <c r="I241" s="10">
        <f aca="true" t="shared" si="71" ref="I241:I304">$O$4*(1+1/2/I$1)*J240+$O$4*(1-1/2/I$1)*H240+(1-2*$O$4)*I240</f>
        <v>42.33400462984281</v>
      </c>
      <c r="J241" s="10">
        <f aca="true" t="shared" si="72" ref="J241:J304">$O$4*(1+1/2/J$1)*K240+$O$4*(1-1/2/J$1)*I240+(1-2*$O$4)*J240</f>
        <v>27.833715652066733</v>
      </c>
      <c r="K241" s="10">
        <f aca="true" t="shared" si="73" ref="K241:K304">$O$4*(1+1/2/K$1)*L240+$O$4*(1-1/2/K$1)*J240+(1-2*$O$4)*K240</f>
        <v>13.532826515060904</v>
      </c>
      <c r="L241" s="10">
        <f aca="true" t="shared" si="74" ref="L241:L304">L240</f>
        <v>0</v>
      </c>
      <c r="M241" s="6"/>
      <c r="Q241" s="6">
        <f t="shared" si="60"/>
        <v>32.77777777777778</v>
      </c>
      <c r="R241" s="10">
        <f t="shared" si="61"/>
        <v>44.711572422709295</v>
      </c>
      <c r="S241" s="4">
        <f t="shared" si="62"/>
        <v>0.044711572422709296</v>
      </c>
    </row>
    <row r="242" spans="1:19" ht="12">
      <c r="A242" s="8">
        <f t="shared" si="63"/>
        <v>118500</v>
      </c>
      <c r="B242" s="10">
        <f t="shared" si="64"/>
        <v>102.64837825082704</v>
      </c>
      <c r="C242" s="10">
        <f t="shared" si="65"/>
        <v>101.17266324071457</v>
      </c>
      <c r="D242" s="10">
        <f t="shared" si="66"/>
        <v>96.80208789891194</v>
      </c>
      <c r="E242" s="10">
        <f t="shared" si="67"/>
        <v>89.72638810327925</v>
      </c>
      <c r="F242" s="10">
        <f t="shared" si="68"/>
        <v>80.24960658987084</v>
      </c>
      <c r="G242" s="10">
        <f t="shared" si="69"/>
        <v>68.77665366748833</v>
      </c>
      <c r="H242" s="10">
        <f t="shared" si="70"/>
        <v>55.794102211109774</v>
      </c>
      <c r="I242" s="10">
        <f t="shared" si="71"/>
        <v>41.8470950319151</v>
      </c>
      <c r="J242" s="10">
        <f t="shared" si="72"/>
        <v>27.51358089378601</v>
      </c>
      <c r="K242" s="10">
        <f t="shared" si="73"/>
        <v>13.377175532204703</v>
      </c>
      <c r="L242" s="10">
        <f t="shared" si="74"/>
        <v>0</v>
      </c>
      <c r="M242" s="6"/>
      <c r="Q242" s="6">
        <f t="shared" si="60"/>
        <v>32.916666666666664</v>
      </c>
      <c r="R242" s="10">
        <f t="shared" si="61"/>
        <v>44.19732501513698</v>
      </c>
      <c r="S242" s="4">
        <f t="shared" si="62"/>
        <v>0.044197325015136985</v>
      </c>
    </row>
    <row r="243" spans="1:19" ht="12">
      <c r="A243" s="8">
        <f t="shared" si="63"/>
        <v>119000</v>
      </c>
      <c r="B243" s="10">
        <f t="shared" si="64"/>
        <v>101.46780624273707</v>
      </c>
      <c r="C243" s="10">
        <f t="shared" si="65"/>
        <v>100.00906213918503</v>
      </c>
      <c r="D243" s="10">
        <f t="shared" si="66"/>
        <v>95.68874925127415</v>
      </c>
      <c r="E243" s="10">
        <f t="shared" si="67"/>
        <v>88.69442238275607</v>
      </c>
      <c r="F243" s="10">
        <f t="shared" si="68"/>
        <v>79.32662894718125</v>
      </c>
      <c r="G243" s="10">
        <f t="shared" si="69"/>
        <v>67.9856238731139</v>
      </c>
      <c r="H243" s="10">
        <f t="shared" si="70"/>
        <v>55.152385089286994</v>
      </c>
      <c r="I243" s="10">
        <f t="shared" si="71"/>
        <v>41.36578619273788</v>
      </c>
      <c r="J243" s="10">
        <f t="shared" si="72"/>
        <v>27.197128655349186</v>
      </c>
      <c r="K243" s="10">
        <f t="shared" si="73"/>
        <v>13.223315043704623</v>
      </c>
      <c r="L243" s="10">
        <f t="shared" si="74"/>
        <v>0</v>
      </c>
      <c r="M243" s="6"/>
      <c r="Q243" s="6">
        <f t="shared" si="60"/>
        <v>33.05555555555556</v>
      </c>
      <c r="R243" s="10">
        <f t="shared" si="61"/>
        <v>43.688992344913196</v>
      </c>
      <c r="S243" s="4">
        <f t="shared" si="62"/>
        <v>0.0436889923449132</v>
      </c>
    </row>
    <row r="244" spans="1:19" ht="12">
      <c r="A244" s="8">
        <f t="shared" si="63"/>
        <v>119500</v>
      </c>
      <c r="B244" s="10">
        <f t="shared" si="64"/>
        <v>100.30081095989544</v>
      </c>
      <c r="C244" s="10">
        <f t="shared" si="65"/>
        <v>98.85884268316697</v>
      </c>
      <c r="D244" s="10">
        <f t="shared" si="66"/>
        <v>94.58821446733126</v>
      </c>
      <c r="E244" s="10">
        <f t="shared" si="67"/>
        <v>87.67432505920829</v>
      </c>
      <c r="F244" s="10">
        <f t="shared" si="68"/>
        <v>78.41426665674169</v>
      </c>
      <c r="G244" s="10">
        <f t="shared" si="69"/>
        <v>67.2036922540041</v>
      </c>
      <c r="H244" s="10">
        <f t="shared" si="70"/>
        <v>54.51804910540295</v>
      </c>
      <c r="I244" s="10">
        <f t="shared" si="71"/>
        <v>40.890013658370854</v>
      </c>
      <c r="J244" s="10">
        <f t="shared" si="72"/>
        <v>26.884316551135093</v>
      </c>
      <c r="K244" s="10">
        <f t="shared" si="73"/>
        <v>13.071224438899842</v>
      </c>
      <c r="L244" s="10">
        <f t="shared" si="74"/>
        <v>0</v>
      </c>
      <c r="M244" s="6"/>
      <c r="Q244" s="6">
        <f t="shared" si="60"/>
        <v>33.19444444444444</v>
      </c>
      <c r="R244" s="10">
        <f t="shared" si="61"/>
        <v>43.18650637325242</v>
      </c>
      <c r="S244" s="4">
        <f t="shared" si="62"/>
        <v>0.04318650637325242</v>
      </c>
    </row>
    <row r="245" spans="1:19" ht="12">
      <c r="A245" s="8">
        <f t="shared" si="63"/>
        <v>120000</v>
      </c>
      <c r="B245" s="10">
        <f t="shared" si="64"/>
        <v>99.14723633851267</v>
      </c>
      <c r="C245" s="10">
        <f t="shared" si="65"/>
        <v>97.7218510460891</v>
      </c>
      <c r="D245" s="10">
        <f t="shared" si="66"/>
        <v>93.50033634767587</v>
      </c>
      <c r="E245" s="10">
        <f t="shared" si="67"/>
        <v>86.66595966665324</v>
      </c>
      <c r="F245" s="10">
        <f t="shared" si="68"/>
        <v>77.51239763655738</v>
      </c>
      <c r="G245" s="10">
        <f t="shared" si="69"/>
        <v>66.43075415380461</v>
      </c>
      <c r="H245" s="10">
        <f t="shared" si="70"/>
        <v>53.89100933578954</v>
      </c>
      <c r="I245" s="10">
        <f t="shared" si="71"/>
        <v>40.41971371841201</v>
      </c>
      <c r="J245" s="10">
        <f t="shared" si="72"/>
        <v>26.575102684891807</v>
      </c>
      <c r="K245" s="10">
        <f t="shared" si="73"/>
        <v>12.920883345220979</v>
      </c>
      <c r="L245" s="10">
        <f t="shared" si="74"/>
        <v>0</v>
      </c>
      <c r="M245" s="6"/>
      <c r="Q245" s="6">
        <f t="shared" si="60"/>
        <v>33.333333333333336</v>
      </c>
      <c r="R245" s="10">
        <f t="shared" si="61"/>
        <v>42.68979984457423</v>
      </c>
      <c r="S245" s="4">
        <f t="shared" si="62"/>
        <v>0.04268979984457423</v>
      </c>
    </row>
    <row r="246" spans="1:19" ht="12">
      <c r="A246" s="8">
        <f t="shared" si="63"/>
        <v>120500</v>
      </c>
      <c r="B246" s="10">
        <f t="shared" si="64"/>
        <v>98.00692810457382</v>
      </c>
      <c r="C246" s="10">
        <f t="shared" si="65"/>
        <v>96.59793516580748</v>
      </c>
      <c r="D246" s="10">
        <f t="shared" si="66"/>
        <v>92.4249693821822</v>
      </c>
      <c r="E246" s="10">
        <f t="shared" si="67"/>
        <v>85.66919130646798</v>
      </c>
      <c r="F246" s="10">
        <f t="shared" si="68"/>
        <v>76.62090120820478</v>
      </c>
      <c r="G246" s="10">
        <f t="shared" si="69"/>
        <v>65.66670612073679</v>
      </c>
      <c r="H246" s="10">
        <f t="shared" si="70"/>
        <v>53.27118183532718</v>
      </c>
      <c r="I246" s="10">
        <f t="shared" si="71"/>
        <v>39.954823397313504</v>
      </c>
      <c r="J246" s="10">
        <f t="shared" si="72"/>
        <v>26.269445643996793</v>
      </c>
      <c r="K246" s="10">
        <f t="shared" si="73"/>
        <v>12.772271625389928</v>
      </c>
      <c r="L246" s="10">
        <f t="shared" si="74"/>
        <v>0</v>
      </c>
      <c r="M246" s="6"/>
      <c r="Q246" s="6">
        <f t="shared" si="60"/>
        <v>33.47222222222222</v>
      </c>
      <c r="R246" s="10">
        <f t="shared" si="61"/>
        <v>42.19880627745583</v>
      </c>
      <c r="S246" s="4">
        <f t="shared" si="62"/>
        <v>0.04219880627745583</v>
      </c>
    </row>
    <row r="247" spans="1:19" ht="12">
      <c r="A247" s="8">
        <f t="shared" si="63"/>
        <v>121000</v>
      </c>
      <c r="B247" s="10">
        <f t="shared" si="64"/>
        <v>96.87973375356074</v>
      </c>
      <c r="C247" s="10">
        <f t="shared" si="65"/>
        <v>95.48694472459654</v>
      </c>
      <c r="D247" s="10">
        <f t="shared" si="66"/>
        <v>91.36196973079743</v>
      </c>
      <c r="E247" s="10">
        <f t="shared" si="67"/>
        <v>84.68388662949226</v>
      </c>
      <c r="F247" s="10">
        <f t="shared" si="68"/>
        <v>75.73965808072055</v>
      </c>
      <c r="G247" s="10">
        <f t="shared" si="69"/>
        <v>64.91144589369091</v>
      </c>
      <c r="H247" s="10">
        <f t="shared" si="70"/>
        <v>52.65848362608264</v>
      </c>
      <c r="I247" s="10">
        <f t="shared" si="71"/>
        <v>39.49528044580532</v>
      </c>
      <c r="J247" s="10">
        <f t="shared" si="72"/>
        <v>25.96730449378972</v>
      </c>
      <c r="K247" s="10">
        <f t="shared" si="73"/>
        <v>12.625369374655573</v>
      </c>
      <c r="L247" s="10">
        <f t="shared" si="74"/>
        <v>0</v>
      </c>
      <c r="M247" s="6"/>
      <c r="Q247" s="6">
        <f t="shared" si="60"/>
        <v>33.611111111111114</v>
      </c>
      <c r="R247" s="10">
        <f t="shared" si="61"/>
        <v>41.713459955691015</v>
      </c>
      <c r="S247" s="4">
        <f t="shared" si="62"/>
        <v>0.041713459955691014</v>
      </c>
    </row>
    <row r="248" spans="1:19" ht="12">
      <c r="A248" s="8">
        <f t="shared" si="63"/>
        <v>121500</v>
      </c>
      <c r="B248" s="10">
        <f t="shared" si="64"/>
        <v>95.76550253038938</v>
      </c>
      <c r="C248" s="10">
        <f t="shared" si="65"/>
        <v>94.38873112935323</v>
      </c>
      <c r="D248" s="10">
        <f t="shared" si="66"/>
        <v>90.31119520454101</v>
      </c>
      <c r="E248" s="10">
        <f t="shared" si="67"/>
        <v>83.70991381832972</v>
      </c>
      <c r="F248" s="10">
        <f t="shared" si="68"/>
        <v>74.86855033467393</v>
      </c>
      <c r="G248" s="10">
        <f t="shared" si="69"/>
        <v>64.16487238848242</v>
      </c>
      <c r="H248" s="10">
        <f t="shared" si="70"/>
        <v>52.05283268608407</v>
      </c>
      <c r="I248" s="10">
        <f t="shared" si="71"/>
        <v>39.04102333242491</v>
      </c>
      <c r="J248" s="10">
        <f t="shared" si="72"/>
        <v>25.66863877197664</v>
      </c>
      <c r="K248" s="10">
        <f t="shared" si="73"/>
        <v>12.480156918064734</v>
      </c>
      <c r="L248" s="10">
        <f t="shared" si="74"/>
        <v>0</v>
      </c>
      <c r="M248" s="6"/>
      <c r="Q248" s="6">
        <f t="shared" si="60"/>
        <v>33.75</v>
      </c>
      <c r="R248" s="10">
        <f t="shared" si="61"/>
        <v>41.2336959194541</v>
      </c>
      <c r="S248" s="4">
        <f t="shared" si="62"/>
        <v>0.0412336959194541</v>
      </c>
    </row>
    <row r="249" spans="1:19" ht="12">
      <c r="A249" s="8">
        <f t="shared" si="63"/>
        <v>122000</v>
      </c>
      <c r="B249" s="10">
        <f t="shared" si="64"/>
        <v>94.66408540956047</v>
      </c>
      <c r="C249" s="10">
        <f t="shared" si="65"/>
        <v>93.30314749201318</v>
      </c>
      <c r="D249" s="10">
        <f t="shared" si="66"/>
        <v>89.27250524671001</v>
      </c>
      <c r="E249" s="10">
        <f t="shared" si="67"/>
        <v>82.74714256984527</v>
      </c>
      <c r="F249" s="10">
        <f t="shared" si="68"/>
        <v>74.0074614064206</v>
      </c>
      <c r="G249" s="10">
        <f t="shared" si="69"/>
        <v>63.42688568426926</v>
      </c>
      <c r="H249" s="10">
        <f t="shared" si="70"/>
        <v>51.45414793823095</v>
      </c>
      <c r="I249" s="10">
        <f t="shared" si="71"/>
        <v>38.59199123515127</v>
      </c>
      <c r="J249" s="10">
        <f t="shared" si="72"/>
        <v>25.373408483104413</v>
      </c>
      <c r="K249" s="10">
        <f t="shared" si="73"/>
        <v>12.336614807767761</v>
      </c>
      <c r="L249" s="10">
        <f t="shared" si="74"/>
        <v>0</v>
      </c>
      <c r="M249" s="6"/>
      <c r="Q249" s="6">
        <f t="shared" si="60"/>
        <v>33.888888888888886</v>
      </c>
      <c r="R249" s="10">
        <f t="shared" si="61"/>
        <v>40.75944995656765</v>
      </c>
      <c r="S249" s="4">
        <f t="shared" si="62"/>
        <v>0.04075944995656765</v>
      </c>
    </row>
    <row r="250" spans="1:19" ht="12">
      <c r="A250" s="8">
        <f t="shared" si="63"/>
        <v>122500</v>
      </c>
      <c r="B250" s="10">
        <f t="shared" si="64"/>
        <v>93.57533507552264</v>
      </c>
      <c r="C250" s="10">
        <f t="shared" si="65"/>
        <v>92.23004861017696</v>
      </c>
      <c r="D250" s="10">
        <f t="shared" si="66"/>
        <v>88.2457609142893</v>
      </c>
      <c r="E250" s="10">
        <f t="shared" si="67"/>
        <v>81.79544407785697</v>
      </c>
      <c r="F250" s="10">
        <f t="shared" si="68"/>
        <v>73.15627607253586</v>
      </c>
      <c r="G250" s="10">
        <f t="shared" si="69"/>
        <v>62.697387010128075</v>
      </c>
      <c r="H250" s="10">
        <f t="shared" si="70"/>
        <v>50.86234923933738</v>
      </c>
      <c r="I250" s="10">
        <f t="shared" si="71"/>
        <v>38.14812403314174</v>
      </c>
      <c r="J250" s="10">
        <f t="shared" si="72"/>
        <v>25.08157409310416</v>
      </c>
      <c r="K250" s="10">
        <f t="shared" si="73"/>
        <v>12.194723820358156</v>
      </c>
      <c r="L250" s="10">
        <f t="shared" si="74"/>
        <v>0</v>
      </c>
      <c r="M250" s="6"/>
      <c r="Q250" s="6">
        <f t="shared" si="60"/>
        <v>34.02777777777778</v>
      </c>
      <c r="R250" s="10">
        <f t="shared" si="61"/>
        <v>40.29065859387247</v>
      </c>
      <c r="S250" s="4">
        <f t="shared" si="62"/>
        <v>0.04029065859387247</v>
      </c>
    </row>
    <row r="251" spans="1:19" ht="12">
      <c r="A251" s="8">
        <f t="shared" si="63"/>
        <v>123000</v>
      </c>
      <c r="B251" s="10">
        <f t="shared" si="64"/>
        <v>92.4991059032461</v>
      </c>
      <c r="C251" s="10">
        <f t="shared" si="65"/>
        <v>91.16929094794523</v>
      </c>
      <c r="D251" s="10">
        <f t="shared" si="66"/>
        <v>87.23082485956436</v>
      </c>
      <c r="E251" s="10">
        <f t="shared" si="67"/>
        <v>80.85469101602078</v>
      </c>
      <c r="F251" s="10">
        <f t="shared" si="68"/>
        <v>72.3148804344253</v>
      </c>
      <c r="G251" s="10">
        <f t="shared" si="69"/>
        <v>61.97627873178753</v>
      </c>
      <c r="H251" s="10">
        <f t="shared" si="70"/>
        <v>50.27735736930662</v>
      </c>
      <c r="I251" s="10">
        <f t="shared" si="71"/>
        <v>37.70936229857002</v>
      </c>
      <c r="J251" s="10">
        <f t="shared" si="72"/>
        <v>24.79309652390268</v>
      </c>
      <c r="K251" s="10">
        <f t="shared" si="73"/>
        <v>12.054464954245677</v>
      </c>
      <c r="L251" s="10">
        <f t="shared" si="74"/>
        <v>0</v>
      </c>
      <c r="M251" s="6"/>
      <c r="Q251" s="6">
        <f t="shared" si="60"/>
        <v>34.166666666666664</v>
      </c>
      <c r="R251" s="10">
        <f t="shared" si="61"/>
        <v>39.82725908869886</v>
      </c>
      <c r="S251" s="4">
        <f t="shared" si="62"/>
        <v>0.03982725908869886</v>
      </c>
    </row>
    <row r="252" spans="1:19" ht="12">
      <c r="A252" s="8">
        <f t="shared" si="63"/>
        <v>123500</v>
      </c>
      <c r="B252" s="10">
        <f t="shared" si="64"/>
        <v>91.4352539390054</v>
      </c>
      <c r="C252" s="10">
        <f t="shared" si="65"/>
        <v>90.12073261696105</v>
      </c>
      <c r="D252" s="10">
        <f t="shared" si="66"/>
        <v>86.2275613119356</v>
      </c>
      <c r="E252" s="10">
        <f t="shared" si="67"/>
        <v>79.92475752090577</v>
      </c>
      <c r="F252" s="10">
        <f t="shared" si="68"/>
        <v>71.48316190311101</v>
      </c>
      <c r="G252" s="10">
        <f t="shared" si="69"/>
        <v>61.263464338516535</v>
      </c>
      <c r="H252" s="10">
        <f t="shared" si="70"/>
        <v>49.69909402043519</v>
      </c>
      <c r="I252" s="10">
        <f t="shared" si="71"/>
        <v>37.27564728856382</v>
      </c>
      <c r="J252" s="10">
        <f t="shared" si="72"/>
        <v>24.507937148100694</v>
      </c>
      <c r="K252" s="10">
        <f t="shared" si="73"/>
        <v>11.915819427062356</v>
      </c>
      <c r="L252" s="10">
        <f t="shared" si="74"/>
        <v>0</v>
      </c>
      <c r="M252" s="6"/>
      <c r="Q252" s="6">
        <f t="shared" si="60"/>
        <v>34.30555555555556</v>
      </c>
      <c r="R252" s="10">
        <f t="shared" si="61"/>
        <v>39.369189420437536</v>
      </c>
      <c r="S252" s="4">
        <f t="shared" si="62"/>
        <v>0.03936918942043754</v>
      </c>
    </row>
    <row r="253" spans="1:19" ht="12">
      <c r="A253" s="8">
        <f t="shared" si="63"/>
        <v>124000</v>
      </c>
      <c r="B253" s="10">
        <f t="shared" si="64"/>
        <v>90.38363688136992</v>
      </c>
      <c r="C253" s="10">
        <f t="shared" si="65"/>
        <v>89.08423335765785</v>
      </c>
      <c r="D253" s="10">
        <f t="shared" si="66"/>
        <v>85.23583605993196</v>
      </c>
      <c r="E253" s="10">
        <f t="shared" si="67"/>
        <v>79.00551917525863</v>
      </c>
      <c r="F253" s="10">
        <f t="shared" si="68"/>
        <v>70.66100918419133</v>
      </c>
      <c r="G253" s="10">
        <f t="shared" si="69"/>
        <v>60.55884843016565</v>
      </c>
      <c r="H253" s="10">
        <f t="shared" si="70"/>
        <v>49.12748178684464</v>
      </c>
      <c r="I253" s="10">
        <f t="shared" si="71"/>
        <v>36.84692093724069</v>
      </c>
      <c r="J253" s="10">
        <f t="shared" si="72"/>
        <v>24.226057783716882</v>
      </c>
      <c r="K253" s="10">
        <f t="shared" si="73"/>
        <v>11.778768673100878</v>
      </c>
      <c r="L253" s="10">
        <f t="shared" si="74"/>
        <v>0</v>
      </c>
      <c r="M253" s="6"/>
      <c r="Q253" s="6">
        <f t="shared" si="60"/>
        <v>34.44444444444444</v>
      </c>
      <c r="R253" s="10">
        <f t="shared" si="61"/>
        <v>38.916388282209155</v>
      </c>
      <c r="S253" s="4">
        <f t="shared" si="62"/>
        <v>0.038916388282209155</v>
      </c>
    </row>
    <row r="254" spans="1:19" ht="12">
      <c r="A254" s="8">
        <f t="shared" si="63"/>
        <v>124500</v>
      </c>
      <c r="B254" s="10">
        <f t="shared" si="64"/>
        <v>89.34411406240027</v>
      </c>
      <c r="C254" s="10">
        <f t="shared" si="65"/>
        <v>88.05965452071129</v>
      </c>
      <c r="D254" s="10">
        <f t="shared" si="66"/>
        <v>84.25551643342251</v>
      </c>
      <c r="E254" s="10">
        <f t="shared" si="67"/>
        <v>78.09685299145515</v>
      </c>
      <c r="F254" s="10">
        <f t="shared" si="68"/>
        <v>69.84831226297233</v>
      </c>
      <c r="G254" s="10">
        <f t="shared" si="69"/>
        <v>59.86233670435965</v>
      </c>
      <c r="H254" s="10">
        <f t="shared" si="70"/>
        <v>48.5624441540393</v>
      </c>
      <c r="I254" s="10">
        <f t="shared" si="71"/>
        <v>36.42312584784061</v>
      </c>
      <c r="J254" s="10">
        <f t="shared" si="72"/>
        <v>23.947420688996694</v>
      </c>
      <c r="K254" s="10">
        <f t="shared" si="73"/>
        <v>11.643294340784827</v>
      </c>
      <c r="L254" s="10">
        <f t="shared" si="74"/>
        <v>0</v>
      </c>
      <c r="M254" s="6"/>
      <c r="Q254" s="6">
        <f t="shared" si="60"/>
        <v>34.583333333333336</v>
      </c>
      <c r="R254" s="10">
        <f t="shared" si="61"/>
        <v>38.46879507263132</v>
      </c>
      <c r="S254" s="4">
        <f t="shared" si="62"/>
        <v>0.038468795072631325</v>
      </c>
    </row>
    <row r="255" spans="1:19" ht="12">
      <c r="A255" s="8">
        <f t="shared" si="63"/>
        <v>125000</v>
      </c>
      <c r="B255" s="10">
        <f t="shared" si="64"/>
        <v>88.31654642904908</v>
      </c>
      <c r="C255" s="10">
        <f t="shared" si="65"/>
        <v>87.04685904869356</v>
      </c>
      <c r="D255" s="10">
        <f t="shared" si="66"/>
        <v>83.28647128602398</v>
      </c>
      <c r="E255" s="10">
        <f t="shared" si="67"/>
        <v>77.19863739513706</v>
      </c>
      <c r="F255" s="10">
        <f t="shared" si="68"/>
        <v>69.04496238976897</v>
      </c>
      <c r="G255" s="10">
        <f t="shared" si="69"/>
        <v>59.17383594383946</v>
      </c>
      <c r="H255" s="10">
        <f t="shared" si="70"/>
        <v>48.003905488588316</v>
      </c>
      <c r="I255" s="10">
        <f t="shared" si="71"/>
        <v>36.00420528495381</v>
      </c>
      <c r="J255" s="10">
        <f t="shared" si="72"/>
        <v>23.671988557284905</v>
      </c>
      <c r="K255" s="10">
        <f t="shared" si="73"/>
        <v>11.509378290170272</v>
      </c>
      <c r="L255" s="10">
        <f t="shared" si="74"/>
        <v>0</v>
      </c>
      <c r="M255" s="6"/>
      <c r="Q255" s="6">
        <f t="shared" si="60"/>
        <v>34.72222222222222</v>
      </c>
      <c r="R255" s="10">
        <f t="shared" si="61"/>
        <v>38.0263498876815</v>
      </c>
      <c r="S255" s="4">
        <f t="shared" si="62"/>
        <v>0.0380263498876815</v>
      </c>
    </row>
    <row r="256" spans="1:19" ht="12">
      <c r="A256" s="8">
        <f t="shared" si="63"/>
        <v>125500</v>
      </c>
      <c r="B256" s="10">
        <f t="shared" si="64"/>
        <v>87.30079652476466</v>
      </c>
      <c r="C256" s="10">
        <f t="shared" si="65"/>
        <v>86.04571145792823</v>
      </c>
      <c r="D256" s="10">
        <f t="shared" si="66"/>
        <v>82.3285709777027</v>
      </c>
      <c r="E256" s="10">
        <f t="shared" si="67"/>
        <v>76.31075220903233</v>
      </c>
      <c r="F256" s="10">
        <f t="shared" si="68"/>
        <v>68.25085206537425</v>
      </c>
      <c r="G256" s="10">
        <f t="shared" si="69"/>
        <v>58.49325400395152</v>
      </c>
      <c r="H256" s="10">
        <f t="shared" si="70"/>
        <v>47.45179102793021</v>
      </c>
      <c r="I256" s="10">
        <f t="shared" si="71"/>
        <v>35.590103166842596</v>
      </c>
      <c r="J256" s="10">
        <f t="shared" si="72"/>
        <v>23.39972451196097</v>
      </c>
      <c r="K256" s="10">
        <f t="shared" si="73"/>
        <v>11.3770025904782</v>
      </c>
      <c r="L256" s="10">
        <f t="shared" si="74"/>
        <v>0</v>
      </c>
      <c r="M256" s="6"/>
      <c r="Q256" s="6">
        <f t="shared" si="60"/>
        <v>34.861111111111114</v>
      </c>
      <c r="R256" s="10">
        <f t="shared" si="61"/>
        <v>37.58899351265502</v>
      </c>
      <c r="S256" s="4">
        <f t="shared" si="62"/>
        <v>0.037588993512655024</v>
      </c>
    </row>
    <row r="257" spans="1:19" ht="12">
      <c r="A257" s="8">
        <f t="shared" si="63"/>
        <v>126000</v>
      </c>
      <c r="B257" s="10">
        <f t="shared" si="64"/>
        <v>86.29672847129551</v>
      </c>
      <c r="C257" s="10">
        <f t="shared" si="65"/>
        <v>85.05607782054423</v>
      </c>
      <c r="D257" s="10">
        <f t="shared" si="66"/>
        <v>81.38168735756894</v>
      </c>
      <c r="E257" s="10">
        <f t="shared" si="67"/>
        <v>75.43307863695718</v>
      </c>
      <c r="F257" s="10">
        <f t="shared" si="68"/>
        <v>67.4658750266943</v>
      </c>
      <c r="G257" s="10">
        <f t="shared" si="69"/>
        <v>57.820499800282924</v>
      </c>
      <c r="H257" s="10">
        <f t="shared" si="70"/>
        <v>46.90602687029847</v>
      </c>
      <c r="I257" s="10">
        <f t="shared" si="71"/>
        <v>35.18076405785566</v>
      </c>
      <c r="J257" s="10">
        <f t="shared" si="72"/>
        <v>23.130592101436186</v>
      </c>
      <c r="K257" s="10">
        <f t="shared" si="73"/>
        <v>11.246149517657326</v>
      </c>
      <c r="L257" s="10">
        <f t="shared" si="74"/>
        <v>0</v>
      </c>
      <c r="M257" s="6"/>
      <c r="Q257" s="6">
        <f t="shared" si="60"/>
        <v>35</v>
      </c>
      <c r="R257" s="10">
        <f t="shared" si="61"/>
        <v>37.15666741421686</v>
      </c>
      <c r="S257" s="4">
        <f t="shared" si="62"/>
        <v>0.03715666741421686</v>
      </c>
    </row>
    <row r="258" spans="1:19" ht="12">
      <c r="A258" s="8">
        <f t="shared" si="63"/>
        <v>126500</v>
      </c>
      <c r="B258" s="10">
        <f t="shared" si="64"/>
        <v>85.30420795069449</v>
      </c>
      <c r="C258" s="10">
        <f t="shared" si="65"/>
        <v>84.07782574672677</v>
      </c>
      <c r="D258" s="10">
        <f t="shared" si="66"/>
        <v>80.44569374686229</v>
      </c>
      <c r="E258" s="10">
        <f t="shared" si="67"/>
        <v>74.5654992479978</v>
      </c>
      <c r="F258" s="10">
        <f t="shared" si="68"/>
        <v>66.68992623254775</v>
      </c>
      <c r="G258" s="10">
        <f t="shared" si="69"/>
        <v>57.155483296440394</v>
      </c>
      <c r="H258" s="10">
        <f t="shared" si="70"/>
        <v>46.366539964766346</v>
      </c>
      <c r="I258" s="10">
        <f t="shared" si="71"/>
        <v>34.776133160933725</v>
      </c>
      <c r="J258" s="10">
        <f t="shared" si="72"/>
        <v>22.86455529421183</v>
      </c>
      <c r="K258" s="10">
        <f t="shared" si="73"/>
        <v>11.116801551976785</v>
      </c>
      <c r="L258" s="10">
        <f t="shared" si="74"/>
        <v>0</v>
      </c>
      <c r="M258" s="6"/>
      <c r="Q258" s="6">
        <f t="shared" si="60"/>
        <v>35.138888888888886</v>
      </c>
      <c r="R258" s="10">
        <f t="shared" si="61"/>
        <v>36.72931373254588</v>
      </c>
      <c r="S258" s="4">
        <f t="shared" si="62"/>
        <v>0.036729313732545885</v>
      </c>
    </row>
    <row r="259" spans="1:19" ht="12">
      <c r="A259" s="8">
        <f t="shared" si="63"/>
        <v>127000</v>
      </c>
      <c r="B259" s="10">
        <f t="shared" si="64"/>
        <v>84.32310218752032</v>
      </c>
      <c r="C259" s="10">
        <f t="shared" si="65"/>
        <v>83.1108243671642</v>
      </c>
      <c r="D259" s="10">
        <f t="shared" si="66"/>
        <v>79.52046492212584</v>
      </c>
      <c r="E259" s="10">
        <f t="shared" si="67"/>
        <v>73.70789796087021</v>
      </c>
      <c r="F259" s="10">
        <f t="shared" si="68"/>
        <v>65.92290184962735</v>
      </c>
      <c r="G259" s="10">
        <f t="shared" si="69"/>
        <v>56.498115491971426</v>
      </c>
      <c r="H259" s="10">
        <f t="shared" si="70"/>
        <v>45.83325810140953</v>
      </c>
      <c r="I259" s="10">
        <f t="shared" si="71"/>
        <v>34.37615631020509</v>
      </c>
      <c r="J259" s="10">
        <f t="shared" si="72"/>
        <v>22.601578473997236</v>
      </c>
      <c r="K259" s="10">
        <f t="shared" si="73"/>
        <v>10.988941375648306</v>
      </c>
      <c r="L259" s="10">
        <f t="shared" si="74"/>
        <v>0</v>
      </c>
      <c r="M259" s="6"/>
      <c r="Q259" s="6">
        <f t="shared" si="60"/>
        <v>35.27777777777778</v>
      </c>
      <c r="R259" s="10">
        <f t="shared" si="61"/>
        <v>36.30687527357077</v>
      </c>
      <c r="S259" s="4">
        <f t="shared" si="62"/>
        <v>0.036306875273570766</v>
      </c>
    </row>
    <row r="260" spans="1:19" ht="12">
      <c r="A260" s="8">
        <f t="shared" si="63"/>
        <v>127500</v>
      </c>
      <c r="B260" s="10">
        <f t="shared" si="64"/>
        <v>83.35327993123542</v>
      </c>
      <c r="C260" s="10">
        <f t="shared" si="65"/>
        <v>82.15494431568831</v>
      </c>
      <c r="D260" s="10">
        <f t="shared" si="66"/>
        <v>78.60587709856769</v>
      </c>
      <c r="E260" s="10">
        <f t="shared" si="67"/>
        <v>72.86016002845615</v>
      </c>
      <c r="F260" s="10">
        <f t="shared" si="68"/>
        <v>65.16469923862226</v>
      </c>
      <c r="G260" s="10">
        <f t="shared" si="69"/>
        <v>55.84830841042588</v>
      </c>
      <c r="H260" s="10">
        <f t="shared" si="70"/>
        <v>45.30610990158492</v>
      </c>
      <c r="I260" s="10">
        <f t="shared" si="71"/>
        <v>33.980779963669946</v>
      </c>
      <c r="J260" s="10">
        <f t="shared" si="72"/>
        <v>22.34162643488706</v>
      </c>
      <c r="K260" s="10">
        <f t="shared" si="73"/>
        <v>10.86255187047735</v>
      </c>
      <c r="L260" s="10">
        <f t="shared" si="74"/>
        <v>0</v>
      </c>
      <c r="M260" s="6"/>
      <c r="Q260" s="6">
        <f t="shared" si="60"/>
        <v>35.416666666666664</v>
      </c>
      <c r="R260" s="10">
        <f t="shared" si="61"/>
        <v>35.88929550129613</v>
      </c>
      <c r="S260" s="4">
        <f t="shared" si="62"/>
        <v>0.03588929550129613</v>
      </c>
    </row>
    <row r="261" spans="1:19" ht="12">
      <c r="A261" s="8">
        <f t="shared" si="63"/>
        <v>128000</v>
      </c>
      <c r="B261" s="10">
        <f t="shared" si="64"/>
        <v>82.39461143879774</v>
      </c>
      <c r="C261" s="10">
        <f t="shared" si="65"/>
        <v>81.21005771210683</v>
      </c>
      <c r="D261" s="10">
        <f t="shared" si="66"/>
        <v>77.7018079136079</v>
      </c>
      <c r="E261" s="10">
        <f t="shared" si="67"/>
        <v>72.0221720225135</v>
      </c>
      <c r="F261" s="10">
        <f t="shared" si="68"/>
        <v>64.41521694049901</v>
      </c>
      <c r="G261" s="10">
        <f t="shared" si="69"/>
        <v>55.20597508755622</v>
      </c>
      <c r="H261" s="10">
        <f t="shared" si="70"/>
        <v>44.78502480832418</v>
      </c>
      <c r="I261" s="10">
        <f t="shared" si="71"/>
        <v>33.589951195972105</v>
      </c>
      <c r="J261" s="10">
        <f t="shared" si="72"/>
        <v>22.084664376596788</v>
      </c>
      <c r="K261" s="10">
        <f t="shared" si="73"/>
        <v>10.737616115542856</v>
      </c>
      <c r="L261" s="10">
        <f t="shared" si="74"/>
        <v>0</v>
      </c>
      <c r="M261" s="6"/>
      <c r="Q261" s="6">
        <f t="shared" si="60"/>
        <v>35.55555555555556</v>
      </c>
      <c r="R261" s="10">
        <f t="shared" si="61"/>
        <v>35.476518530217994</v>
      </c>
      <c r="S261" s="4">
        <f t="shared" si="62"/>
        <v>0.03547651853021799</v>
      </c>
    </row>
    <row r="262" spans="1:19" ht="12">
      <c r="A262" s="8">
        <f t="shared" si="63"/>
        <v>128500</v>
      </c>
      <c r="B262" s="10">
        <f t="shared" si="64"/>
        <v>81.44696845744501</v>
      </c>
      <c r="C262" s="10">
        <f t="shared" si="65"/>
        <v>80.27603814522624</v>
      </c>
      <c r="D262" s="10">
        <f t="shared" si="66"/>
        <v>76.80813641060914</v>
      </c>
      <c r="E262" s="10">
        <f t="shared" si="67"/>
        <v>71.19382181855919</v>
      </c>
      <c r="F262" s="10">
        <f t="shared" si="68"/>
        <v>63.674354662939415</v>
      </c>
      <c r="G262" s="10">
        <f t="shared" si="69"/>
        <v>54.571029559654875</v>
      </c>
      <c r="H262" s="10">
        <f t="shared" si="70"/>
        <v>44.26993307684044</v>
      </c>
      <c r="I262" s="10">
        <f t="shared" si="71"/>
        <v>33.203617691257065</v>
      </c>
      <c r="J262" s="10">
        <f t="shared" si="72"/>
        <v>21.8306578997557</v>
      </c>
      <c r="K262" s="10">
        <f t="shared" si="73"/>
        <v>10.614117384905107</v>
      </c>
      <c r="L262" s="10">
        <f t="shared" si="74"/>
        <v>0</v>
      </c>
      <c r="M262" s="6"/>
      <c r="Q262" s="6">
        <f aca="true" t="shared" si="75" ref="Q262:Q325">A262/3600</f>
        <v>35.69444444444444</v>
      </c>
      <c r="R262" s="10">
        <f aca="true" t="shared" si="76" ref="R262:R325">(B262*$V$4+C262*$W$4+D262*$X$4+E262*$Y$4+F262*$Z$4+G262*$AA$4+H262*$AB$4+I262*$AC$4+J262*$AD$4+K262*$AE$4+L262*$AF$4)/(3.14*$L$2^2)</f>
        <v>35.06848911782736</v>
      </c>
      <c r="S262" s="4">
        <f aca="true" t="shared" si="77" ref="S262:S325">(R262-L262)/($R$3-L262)</f>
        <v>0.03506848911782736</v>
      </c>
    </row>
    <row r="263" spans="1:19" ht="12">
      <c r="A263" s="8">
        <f t="shared" si="63"/>
        <v>129000</v>
      </c>
      <c r="B263" s="10">
        <f t="shared" si="64"/>
        <v>80.51022420766999</v>
      </c>
      <c r="C263" s="10">
        <f t="shared" si="65"/>
        <v>79.35276065606298</v>
      </c>
      <c r="D263" s="10">
        <f t="shared" si="66"/>
        <v>75.92474302278922</v>
      </c>
      <c r="E263" s="10">
        <f t="shared" si="67"/>
        <v>70.3749985809229</v>
      </c>
      <c r="F263" s="10">
        <f t="shared" si="68"/>
        <v>62.94201326693385</v>
      </c>
      <c r="G263" s="10">
        <f t="shared" si="69"/>
        <v>53.94338685202692</v>
      </c>
      <c r="H263" s="10">
        <f t="shared" si="70"/>
        <v>43.76076576514669</v>
      </c>
      <c r="I263" s="10">
        <f t="shared" si="71"/>
        <v>32.821727736115115</v>
      </c>
      <c r="J263" s="10">
        <f t="shared" si="72"/>
        <v>21.579573001256456</v>
      </c>
      <c r="K263" s="10">
        <f t="shared" si="73"/>
        <v>10.492039145341362</v>
      </c>
      <c r="L263" s="10">
        <f t="shared" si="74"/>
        <v>0</v>
      </c>
      <c r="M263" s="6"/>
      <c r="Q263" s="6">
        <f t="shared" si="75"/>
        <v>35.833333333333336</v>
      </c>
      <c r="R263" s="10">
        <f t="shared" si="76"/>
        <v>34.66515265720097</v>
      </c>
      <c r="S263" s="4">
        <f t="shared" si="77"/>
        <v>0.03466515265720097</v>
      </c>
    </row>
    <row r="264" spans="1:19" ht="12">
      <c r="A264" s="8">
        <f t="shared" si="63"/>
        <v>129500</v>
      </c>
      <c r="B264" s="10">
        <f t="shared" si="64"/>
        <v>79.58425336638439</v>
      </c>
      <c r="C264" s="10">
        <f t="shared" si="65"/>
        <v>78.44010172124155</v>
      </c>
      <c r="D264" s="10">
        <f t="shared" si="66"/>
        <v>75.05150955731371</v>
      </c>
      <c r="E264" s="10">
        <f t="shared" si="67"/>
        <v>69.56559274796984</v>
      </c>
      <c r="F264" s="10">
        <f t="shared" si="68"/>
        <v>62.21809475352788</v>
      </c>
      <c r="G264" s="10">
        <f t="shared" si="69"/>
        <v>53.32296296759652</v>
      </c>
      <c r="H264" s="10">
        <f t="shared" si="70"/>
        <v>43.25745472478455</v>
      </c>
      <c r="I264" s="10">
        <f t="shared" si="71"/>
        <v>32.4442302126084</v>
      </c>
      <c r="J264" s="10">
        <f t="shared" si="72"/>
        <v>21.331376069660497</v>
      </c>
      <c r="K264" s="10">
        <f t="shared" si="73"/>
        <v>10.371365054108814</v>
      </c>
      <c r="L264" s="10">
        <f t="shared" si="74"/>
        <v>0</v>
      </c>
      <c r="M264" s="6"/>
      <c r="Q264" s="6">
        <f t="shared" si="75"/>
        <v>35.97222222222222</v>
      </c>
      <c r="R264" s="10">
        <f t="shared" si="76"/>
        <v>34.266455169678</v>
      </c>
      <c r="S264" s="4">
        <f t="shared" si="77"/>
        <v>0.034266455169677995</v>
      </c>
    </row>
    <row r="265" spans="1:19" ht="12">
      <c r="A265" s="8">
        <f t="shared" si="63"/>
        <v>130000</v>
      </c>
      <c r="B265" s="10">
        <f t="shared" si="64"/>
        <v>78.66893205027012</v>
      </c>
      <c r="C265" s="10">
        <f t="shared" si="65"/>
        <v>77.53793923657747</v>
      </c>
      <c r="D265" s="10">
        <f t="shared" si="66"/>
        <v>74.18831917956692</v>
      </c>
      <c r="E265" s="10">
        <f t="shared" si="67"/>
        <v>68.7654960174907</v>
      </c>
      <c r="F265" s="10">
        <f t="shared" si="68"/>
        <v>61.50250225072067</v>
      </c>
      <c r="G265" s="10">
        <f t="shared" si="69"/>
        <v>52.70967487564553</v>
      </c>
      <c r="H265" s="10">
        <f t="shared" si="70"/>
        <v>42.759932591661915</v>
      </c>
      <c r="I265" s="10">
        <f t="shared" si="71"/>
        <v>32.07107459138085</v>
      </c>
      <c r="J265" s="10">
        <f t="shared" si="72"/>
        <v>21.086033880658498</v>
      </c>
      <c r="K265" s="10">
        <f t="shared" si="73"/>
        <v>10.252078956734493</v>
      </c>
      <c r="L265" s="10">
        <f t="shared" si="74"/>
        <v>0</v>
      </c>
      <c r="M265" s="6"/>
      <c r="Q265" s="6">
        <f t="shared" si="75"/>
        <v>36.111111111111114</v>
      </c>
      <c r="R265" s="10">
        <f t="shared" si="76"/>
        <v>33.87234329762187</v>
      </c>
      <c r="S265" s="4">
        <f t="shared" si="77"/>
        <v>0.03387234329762187</v>
      </c>
    </row>
    <row r="266" spans="1:19" ht="12">
      <c r="A266" s="8">
        <f t="shared" si="63"/>
        <v>130500</v>
      </c>
      <c r="B266" s="10">
        <f t="shared" si="64"/>
        <v>77.764137799316</v>
      </c>
      <c r="C266" s="10">
        <f t="shared" si="65"/>
        <v>76.64615250084357</v>
      </c>
      <c r="D266" s="10">
        <f t="shared" si="66"/>
        <v>73.33505639759944</v>
      </c>
      <c r="E266" s="10">
        <f t="shared" si="67"/>
        <v>67.97460133225707</v>
      </c>
      <c r="F266" s="10">
        <f t="shared" si="68"/>
        <v>60.79514000051351</v>
      </c>
      <c r="G266" s="10">
        <f t="shared" si="69"/>
        <v>52.103440500682666</v>
      </c>
      <c r="H266" s="10">
        <f t="shared" si="70"/>
        <v>42.268132776998016</v>
      </c>
      <c r="I266" s="10">
        <f t="shared" si="71"/>
        <v>31.702210924849684</v>
      </c>
      <c r="J266" s="10">
        <f t="shared" si="72"/>
        <v>20.84351359258509</v>
      </c>
      <c r="K266" s="10">
        <f t="shared" si="73"/>
        <v>10.134164884831746</v>
      </c>
      <c r="L266" s="10">
        <f t="shared" si="74"/>
        <v>0</v>
      </c>
      <c r="M266" s="6"/>
      <c r="Q266" s="6">
        <f t="shared" si="75"/>
        <v>36.25</v>
      </c>
      <c r="R266" s="10">
        <f t="shared" si="76"/>
        <v>33.48276429726595</v>
      </c>
      <c r="S266" s="4">
        <f t="shared" si="77"/>
        <v>0.03348276429726595</v>
      </c>
    </row>
    <row r="267" spans="1:19" ht="12">
      <c r="A267" s="8">
        <f t="shared" si="63"/>
        <v>131000</v>
      </c>
      <c r="B267" s="10">
        <f t="shared" si="64"/>
        <v>76.86974956053805</v>
      </c>
      <c r="C267" s="10">
        <f t="shared" si="65"/>
        <v>75.76462219971758</v>
      </c>
      <c r="D267" s="10">
        <f t="shared" si="66"/>
        <v>72.49160704675046</v>
      </c>
      <c r="E267" s="10">
        <f t="shared" si="67"/>
        <v>67.19280286574063</v>
      </c>
      <c r="F267" s="10">
        <f t="shared" si="68"/>
        <v>60.09591334610669</v>
      </c>
      <c r="G267" s="10">
        <f t="shared" si="69"/>
        <v>51.5041787114416</v>
      </c>
      <c r="H267" s="10">
        <f t="shared" si="70"/>
        <v>41.781989458374724</v>
      </c>
      <c r="I267" s="10">
        <f t="shared" si="71"/>
        <v>31.337589840477676</v>
      </c>
      <c r="J267" s="10">
        <f t="shared" si="72"/>
        <v>20.603782741987118</v>
      </c>
      <c r="K267" s="10">
        <f t="shared" si="73"/>
        <v>10.017607053942896</v>
      </c>
      <c r="L267" s="10">
        <f t="shared" si="74"/>
        <v>0</v>
      </c>
      <c r="M267" s="6"/>
      <c r="Q267" s="6">
        <f t="shared" si="75"/>
        <v>36.388888888888886</v>
      </c>
      <c r="R267" s="10">
        <f t="shared" si="76"/>
        <v>33.09766603164235</v>
      </c>
      <c r="S267" s="4">
        <f t="shared" si="77"/>
        <v>0.033097666031642346</v>
      </c>
    </row>
    <row r="268" spans="1:19" ht="12">
      <c r="A268" s="8">
        <f t="shared" si="63"/>
        <v>131500</v>
      </c>
      <c r="B268" s="10">
        <f t="shared" si="64"/>
        <v>75.98564767188168</v>
      </c>
      <c r="C268" s="10">
        <f t="shared" si="65"/>
        <v>74.89323038990949</v>
      </c>
      <c r="D268" s="10">
        <f t="shared" si="66"/>
        <v>71.65785827444307</v>
      </c>
      <c r="E268" s="10">
        <f t="shared" si="67"/>
        <v>66.41999600799436</v>
      </c>
      <c r="F268" s="10">
        <f t="shared" si="68"/>
        <v>59.40472871924298</v>
      </c>
      <c r="G268" s="10">
        <f t="shared" si="69"/>
        <v>50.9118093100066</v>
      </c>
      <c r="H268" s="10">
        <f t="shared" si="70"/>
        <v>41.301437570892624</v>
      </c>
      <c r="I268" s="10">
        <f t="shared" si="71"/>
        <v>30.977162534124865</v>
      </c>
      <c r="J268" s="10">
        <f t="shared" si="72"/>
        <v>20.366809239244702</v>
      </c>
      <c r="K268" s="10">
        <f t="shared" si="73"/>
        <v>9.902389861407748</v>
      </c>
      <c r="L268" s="10">
        <f t="shared" si="74"/>
        <v>0</v>
      </c>
      <c r="M268" s="6"/>
      <c r="Q268" s="6">
        <f t="shared" si="75"/>
        <v>36.52777777777778</v>
      </c>
      <c r="R268" s="10">
        <f t="shared" si="76"/>
        <v>32.716996963592514</v>
      </c>
      <c r="S268" s="4">
        <f t="shared" si="77"/>
        <v>0.032716996963592516</v>
      </c>
    </row>
    <row r="269" spans="1:19" ht="12">
      <c r="A269" s="8">
        <f t="shared" si="63"/>
        <v>132000</v>
      </c>
      <c r="B269" s="10">
        <f t="shared" si="64"/>
        <v>75.11171384630393</v>
      </c>
      <c r="C269" s="10">
        <f t="shared" si="65"/>
        <v>74.03186048346679</v>
      </c>
      <c r="D269" s="10">
        <f t="shared" si="66"/>
        <v>70.83369852515085</v>
      </c>
      <c r="E269" s="10">
        <f t="shared" si="67"/>
        <v>65.65607735169382</v>
      </c>
      <c r="F269" s="10">
        <f t="shared" si="68"/>
        <v>58.72149362769629</v>
      </c>
      <c r="G269" s="10">
        <f t="shared" si="69"/>
        <v>50.326253021064076</v>
      </c>
      <c r="H269" s="10">
        <f t="shared" si="70"/>
        <v>40.8264127984305</v>
      </c>
      <c r="I269" s="10">
        <f t="shared" si="71"/>
        <v>30.620880763478844</v>
      </c>
      <c r="J269" s="10">
        <f t="shared" si="72"/>
        <v>20.13256136424438</v>
      </c>
      <c r="K269" s="10">
        <f t="shared" si="73"/>
        <v>9.788497884257538</v>
      </c>
      <c r="L269" s="10">
        <f t="shared" si="74"/>
        <v>0</v>
      </c>
      <c r="M269" s="6"/>
      <c r="O269" s="2">
        <f>3600*30</f>
        <v>108000</v>
      </c>
      <c r="Q269" s="6">
        <f t="shared" si="75"/>
        <v>36.666666666666664</v>
      </c>
      <c r="R269" s="10">
        <f t="shared" si="76"/>
        <v>32.34070614885903</v>
      </c>
      <c r="S269" s="4">
        <f t="shared" si="77"/>
        <v>0.032340706148859026</v>
      </c>
    </row>
    <row r="270" spans="1:19" ht="12">
      <c r="A270" s="8">
        <f t="shared" si="63"/>
        <v>132500</v>
      </c>
      <c r="B270" s="10">
        <f t="shared" si="64"/>
        <v>74.24783115603422</v>
      </c>
      <c r="C270" s="10">
        <f t="shared" si="65"/>
        <v>73.18039723225573</v>
      </c>
      <c r="D270" s="10">
        <f t="shared" si="66"/>
        <v>70.01901752553398</v>
      </c>
      <c r="E270" s="10">
        <f t="shared" si="67"/>
        <v>64.90094467833724</v>
      </c>
      <c r="F270" s="10">
        <f t="shared" si="68"/>
        <v>58.04611664290361</v>
      </c>
      <c r="G270" s="10">
        <f t="shared" si="69"/>
        <v>49.74743148127849</v>
      </c>
      <c r="H270" s="10">
        <f t="shared" si="70"/>
        <v>40.35685156500713</v>
      </c>
      <c r="I270" s="10">
        <f t="shared" si="71"/>
        <v>30.26869684156248</v>
      </c>
      <c r="J270" s="10">
        <f t="shared" si="72"/>
        <v>19.90100776210364</v>
      </c>
      <c r="K270" s="10">
        <f t="shared" si="73"/>
        <v>9.675915877134017</v>
      </c>
      <c r="L270" s="10">
        <f t="shared" si="74"/>
        <v>0</v>
      </c>
      <c r="M270" s="6"/>
      <c r="Q270" s="6">
        <f t="shared" si="75"/>
        <v>36.80555555555556</v>
      </c>
      <c r="R270" s="10">
        <f t="shared" si="76"/>
        <v>31.96874322925723</v>
      </c>
      <c r="S270" s="4">
        <f t="shared" si="77"/>
        <v>0.03196874322925723</v>
      </c>
    </row>
    <row r="271" spans="1:19" ht="12">
      <c r="A271" s="8">
        <f t="shared" si="63"/>
        <v>133000</v>
      </c>
      <c r="B271" s="10">
        <f t="shared" si="64"/>
        <v>73.39388401701143</v>
      </c>
      <c r="C271" s="10">
        <f t="shared" si="65"/>
        <v>72.33872671261706</v>
      </c>
      <c r="D271" s="10">
        <f t="shared" si="66"/>
        <v>69.21370626974306</v>
      </c>
      <c r="E271" s="10">
        <f t="shared" si="67"/>
        <v>64.15449694460219</v>
      </c>
      <c r="F271" s="10">
        <f t="shared" si="68"/>
        <v>57.37850738773885</v>
      </c>
      <c r="G271" s="10">
        <f t="shared" si="69"/>
        <v>49.17526722879131</v>
      </c>
      <c r="H271" s="10">
        <f t="shared" si="70"/>
        <v>39.892691026243874</v>
      </c>
      <c r="I271" s="10">
        <f t="shared" si="71"/>
        <v>29.920563630318163</v>
      </c>
      <c r="J271" s="10">
        <f t="shared" si="72"/>
        <v>19.672117438946128</v>
      </c>
      <c r="K271" s="10">
        <f t="shared" si="73"/>
        <v>9.56462877023332</v>
      </c>
      <c r="L271" s="10">
        <f t="shared" si="74"/>
        <v>0</v>
      </c>
      <c r="M271" s="6"/>
      <c r="Q271" s="6">
        <f t="shared" si="75"/>
        <v>36.94444444444444</v>
      </c>
      <c r="R271" s="10">
        <f t="shared" si="76"/>
        <v>31.601058425926144</v>
      </c>
      <c r="S271" s="4">
        <f t="shared" si="77"/>
        <v>0.03160105842592614</v>
      </c>
    </row>
    <row r="272" spans="1:19" ht="12">
      <c r="A272" s="8">
        <f t="shared" si="63"/>
        <v>133500</v>
      </c>
      <c r="B272" s="10">
        <f t="shared" si="64"/>
        <v>72.54975817349593</v>
      </c>
      <c r="C272" s="10">
        <f t="shared" si="65"/>
        <v>71.5067363101943</v>
      </c>
      <c r="D272" s="10">
        <f t="shared" si="66"/>
        <v>68.41765700488894</v>
      </c>
      <c r="E272" s="10">
        <f t="shared" si="67"/>
        <v>63.41663426885755</v>
      </c>
      <c r="F272" s="10">
        <f t="shared" si="68"/>
        <v>56.71857652442674</v>
      </c>
      <c r="G272" s="10">
        <f t="shared" si="69"/>
        <v>48.609683692841436</v>
      </c>
      <c r="H272" s="10">
        <f t="shared" si="70"/>
        <v>39.433869060927</v>
      </c>
      <c r="I272" s="10">
        <f t="shared" si="71"/>
        <v>29.5764345342675</v>
      </c>
      <c r="J272" s="10">
        <f t="shared" si="72"/>
        <v>19.445859757726915</v>
      </c>
      <c r="K272" s="10">
        <f t="shared" si="73"/>
        <v>9.45462166727426</v>
      </c>
      <c r="L272" s="10">
        <f t="shared" si="74"/>
        <v>0</v>
      </c>
      <c r="M272" s="6"/>
      <c r="Q272" s="6">
        <f t="shared" si="75"/>
        <v>37.083333333333336</v>
      </c>
      <c r="R272" s="10">
        <f t="shared" si="76"/>
        <v>31.237602532657277</v>
      </c>
      <c r="S272" s="4">
        <f t="shared" si="77"/>
        <v>0.031237602532657276</v>
      </c>
    </row>
    <row r="273" spans="1:19" ht="12">
      <c r="A273" s="8">
        <f t="shared" si="63"/>
        <v>134000</v>
      </c>
      <c r="B273" s="10">
        <f t="shared" si="64"/>
        <v>71.71534068285462</v>
      </c>
      <c r="C273" s="10">
        <f t="shared" si="65"/>
        <v>70.68431470493286</v>
      </c>
      <c r="D273" s="10">
        <f t="shared" si="66"/>
        <v>67.6307632166769</v>
      </c>
      <c r="E273" s="10">
        <f t="shared" si="67"/>
        <v>62.68725791782892</v>
      </c>
      <c r="F273" s="10">
        <f t="shared" si="68"/>
        <v>56.06623574259544</v>
      </c>
      <c r="G273" s="10">
        <f t="shared" si="69"/>
        <v>48.05060518350561</v>
      </c>
      <c r="H273" s="10">
        <f t="shared" si="70"/>
        <v>38.98032426266842</v>
      </c>
      <c r="I273" s="10">
        <f t="shared" si="71"/>
        <v>29.236263494245566</v>
      </c>
      <c r="J273" s="10">
        <f t="shared" si="72"/>
        <v>19.222204434107084</v>
      </c>
      <c r="K273" s="10">
        <f t="shared" si="73"/>
        <v>9.345879843490751</v>
      </c>
      <c r="L273" s="10">
        <f t="shared" si="74"/>
        <v>0</v>
      </c>
      <c r="M273" s="6"/>
      <c r="Q273" s="6">
        <f t="shared" si="75"/>
        <v>37.22222222222222</v>
      </c>
      <c r="R273" s="10">
        <f t="shared" si="76"/>
        <v>30.87832690930086</v>
      </c>
      <c r="S273" s="4">
        <f t="shared" si="77"/>
        <v>0.03087832690930086</v>
      </c>
    </row>
    <row r="274" spans="1:19" ht="12">
      <c r="A274" s="8">
        <f t="shared" si="63"/>
        <v>134500</v>
      </c>
      <c r="B274" s="10">
        <f t="shared" si="64"/>
        <v>70.8905199005172</v>
      </c>
      <c r="C274" s="10">
        <f t="shared" si="65"/>
        <v>69.87135185624825</v>
      </c>
      <c r="D274" s="10">
        <f t="shared" si="66"/>
        <v>66.85291961520329</v>
      </c>
      <c r="E274" s="10">
        <f t="shared" si="67"/>
        <v>61.966270293415775</v>
      </c>
      <c r="F274" s="10">
        <f t="shared" si="68"/>
        <v>55.42139774746609</v>
      </c>
      <c r="G274" s="10">
        <f t="shared" si="69"/>
        <v>47.4979568815576</v>
      </c>
      <c r="H274" s="10">
        <f t="shared" si="70"/>
        <v>38.531995931663616</v>
      </c>
      <c r="I274" s="10">
        <f t="shared" si="71"/>
        <v>28.90000498120871</v>
      </c>
      <c r="J274" s="10">
        <f t="shared" si="72"/>
        <v>19.001121532377077</v>
      </c>
      <c r="K274" s="10">
        <f t="shared" si="73"/>
        <v>9.23838874364801</v>
      </c>
      <c r="L274" s="10">
        <f t="shared" si="74"/>
        <v>0</v>
      </c>
      <c r="M274" s="6"/>
      <c r="Q274" s="6">
        <f t="shared" si="75"/>
        <v>37.361111111111114</v>
      </c>
      <c r="R274" s="10">
        <f t="shared" si="76"/>
        <v>30.523183475248203</v>
      </c>
      <c r="S274" s="4">
        <f t="shared" si="77"/>
        <v>0.030523183475248204</v>
      </c>
    </row>
    <row r="275" spans="1:19" ht="12">
      <c r="A275" s="8">
        <f t="shared" si="63"/>
        <v>135000</v>
      </c>
      <c r="B275" s="10">
        <f t="shared" si="64"/>
        <v>70.07518546510205</v>
      </c>
      <c r="C275" s="10">
        <f t="shared" si="65"/>
        <v>69.06773898836167</v>
      </c>
      <c r="D275" s="10">
        <f t="shared" si="66"/>
        <v>66.08402212091315</v>
      </c>
      <c r="E275" s="10">
        <f t="shared" si="67"/>
        <v>61.253574919658774</v>
      </c>
      <c r="F275" s="10">
        <f t="shared" si="68"/>
        <v>54.78397624817788</v>
      </c>
      <c r="G275" s="10">
        <f t="shared" si="69"/>
        <v>46.95166482844445</v>
      </c>
      <c r="H275" s="10">
        <f t="shared" si="70"/>
        <v>38.08882406654562</v>
      </c>
      <c r="I275" s="10">
        <f t="shared" si="71"/>
        <v>28.567613990114985</v>
      </c>
      <c r="J275" s="10">
        <f t="shared" si="72"/>
        <v>18.78258146142808</v>
      </c>
      <c r="K275" s="10">
        <f t="shared" si="73"/>
        <v>9.132133980082253</v>
      </c>
      <c r="L275" s="10">
        <f t="shared" si="74"/>
        <v>0</v>
      </c>
      <c r="M275" s="6"/>
      <c r="Q275" s="6">
        <f t="shared" si="75"/>
        <v>37.5</v>
      </c>
      <c r="R275" s="10">
        <f t="shared" si="76"/>
        <v>30.172124702989585</v>
      </c>
      <c r="S275" s="4">
        <f t="shared" si="77"/>
        <v>0.030172124702989585</v>
      </c>
    </row>
    <row r="276" spans="1:19" ht="12">
      <c r="A276" s="8">
        <f t="shared" si="63"/>
        <v>135500</v>
      </c>
      <c r="B276" s="10">
        <f t="shared" si="64"/>
        <v>69.26922828370975</v>
      </c>
      <c r="C276" s="10">
        <f t="shared" si="65"/>
        <v>68.27336857580116</v>
      </c>
      <c r="D276" s="10">
        <f t="shared" si="66"/>
        <v>65.32396785071683</v>
      </c>
      <c r="E276" s="10">
        <f t="shared" si="67"/>
        <v>60.54907642985563</v>
      </c>
      <c r="F276" s="10">
        <f t="shared" si="68"/>
        <v>54.153885946247016</v>
      </c>
      <c r="G276" s="10">
        <f t="shared" si="69"/>
        <v>46.41165591637873</v>
      </c>
      <c r="H276" s="10">
        <f t="shared" si="70"/>
        <v>37.65074935633377</v>
      </c>
      <c r="I276" s="10">
        <f t="shared" si="71"/>
        <v>28.239046033876335</v>
      </c>
      <c r="J276" s="10">
        <f t="shared" si="72"/>
        <v>18.566554970770888</v>
      </c>
      <c r="K276" s="10">
        <f t="shared" si="73"/>
        <v>9.027101330763545</v>
      </c>
      <c r="L276" s="10">
        <f t="shared" si="74"/>
        <v>0</v>
      </c>
      <c r="M276" s="6"/>
      <c r="Q276" s="6">
        <f t="shared" si="75"/>
        <v>37.638888888888886</v>
      </c>
      <c r="R276" s="10">
        <f t="shared" si="76"/>
        <v>29.825103611746457</v>
      </c>
      <c r="S276" s="4">
        <f t="shared" si="77"/>
        <v>0.029825103611746458</v>
      </c>
    </row>
    <row r="277" spans="1:19" ht="12">
      <c r="A277" s="8">
        <f t="shared" si="63"/>
        <v>136000</v>
      </c>
      <c r="B277" s="10">
        <f t="shared" si="64"/>
        <v>68.47254051738288</v>
      </c>
      <c r="C277" s="10">
        <f t="shared" si="65"/>
        <v>67.48813432906672</v>
      </c>
      <c r="D277" s="10">
        <f t="shared" si="66"/>
        <v>64.57265510426419</v>
      </c>
      <c r="E277" s="10">
        <f t="shared" si="67"/>
        <v>59.852680553823824</v>
      </c>
      <c r="F277" s="10">
        <f t="shared" si="68"/>
        <v>53.53104252415816</v>
      </c>
      <c r="G277" s="10">
        <f t="shared" si="69"/>
        <v>45.87785787854513</v>
      </c>
      <c r="H277" s="10">
        <f t="shared" si="70"/>
        <v>37.21771317247623</v>
      </c>
      <c r="I277" s="10">
        <f t="shared" si="71"/>
        <v>27.914257137381547</v>
      </c>
      <c r="J277" s="10">
        <f t="shared" si="72"/>
        <v>18.353013146601597</v>
      </c>
      <c r="K277" s="10">
        <f t="shared" si="73"/>
        <v>8.923276737381517</v>
      </c>
      <c r="L277" s="10">
        <f t="shared" si="74"/>
        <v>0</v>
      </c>
      <c r="M277" s="6"/>
      <c r="Q277" s="6">
        <f t="shared" si="75"/>
        <v>37.77777777777778</v>
      </c>
      <c r="R277" s="10">
        <f t="shared" si="76"/>
        <v>29.482073761177446</v>
      </c>
      <c r="S277" s="4">
        <f t="shared" si="77"/>
        <v>0.029482073761177445</v>
      </c>
    </row>
    <row r="278" spans="1:19" ht="12">
      <c r="A278" s="8">
        <f t="shared" si="63"/>
        <v>136500</v>
      </c>
      <c r="B278" s="10">
        <f t="shared" si="64"/>
        <v>67.68501556672996</v>
      </c>
      <c r="C278" s="10">
        <f t="shared" si="65"/>
        <v>66.71193118045758</v>
      </c>
      <c r="D278" s="10">
        <f t="shared" si="66"/>
        <v>63.82998335037448</v>
      </c>
      <c r="E278" s="10">
        <f t="shared" si="67"/>
        <v>59.164294105308564</v>
      </c>
      <c r="F278" s="10">
        <f t="shared" si="68"/>
        <v>52.91536263408672</v>
      </c>
      <c r="G278" s="10">
        <f t="shared" si="69"/>
        <v>45.350199279420316</v>
      </c>
      <c r="H278" s="10">
        <f t="shared" si="70"/>
        <v>36.78965756098501</v>
      </c>
      <c r="I278" s="10">
        <f t="shared" si="71"/>
        <v>27.59320383158914</v>
      </c>
      <c r="J278" s="10">
        <f t="shared" si="72"/>
        <v>18.14192740791357</v>
      </c>
      <c r="K278" s="10">
        <f t="shared" si="73"/>
        <v>8.820646303453657</v>
      </c>
      <c r="L278" s="10">
        <f t="shared" si="74"/>
        <v>0</v>
      </c>
      <c r="M278" s="6"/>
      <c r="Q278" s="6">
        <f t="shared" si="75"/>
        <v>37.916666666666664</v>
      </c>
      <c r="R278" s="10">
        <f t="shared" si="76"/>
        <v>29.142989245156944</v>
      </c>
      <c r="S278" s="4">
        <f t="shared" si="77"/>
        <v>0.029142989245156944</v>
      </c>
    </row>
    <row r="279" spans="1:19" ht="12">
      <c r="A279" s="8">
        <f t="shared" si="63"/>
        <v>137000</v>
      </c>
      <c r="B279" s="10">
        <f t="shared" si="64"/>
        <v>66.90654805771206</v>
      </c>
      <c r="C279" s="10">
        <f t="shared" si="65"/>
        <v>65.94465527005988</v>
      </c>
      <c r="D279" s="10">
        <f t="shared" si="66"/>
        <v>63.095853213620465</v>
      </c>
      <c r="E279" s="10">
        <f t="shared" si="67"/>
        <v>58.48382496953445</v>
      </c>
      <c r="F279" s="10">
        <f t="shared" si="68"/>
        <v>52.3067638867506</v>
      </c>
      <c r="G279" s="10">
        <f t="shared" si="69"/>
        <v>44.828609505204504</v>
      </c>
      <c r="H279" s="10">
        <f t="shared" si="70"/>
        <v>36.366525234662376</v>
      </c>
      <c r="I279" s="10">
        <f t="shared" si="71"/>
        <v>27.275843147689322</v>
      </c>
      <c r="J279" s="10">
        <f t="shared" si="72"/>
        <v>17.93326950265501</v>
      </c>
      <c r="K279" s="10">
        <f t="shared" si="73"/>
        <v>8.71919629245587</v>
      </c>
      <c r="L279" s="10">
        <f t="shared" si="74"/>
        <v>0</v>
      </c>
      <c r="M279" s="6"/>
      <c r="Q279" s="6">
        <f t="shared" si="75"/>
        <v>38.05555555555556</v>
      </c>
      <c r="R279" s="10">
        <f t="shared" si="76"/>
        <v>28.8078046856257</v>
      </c>
      <c r="S279" s="4">
        <f t="shared" si="77"/>
        <v>0.0288078046856257</v>
      </c>
    </row>
    <row r="280" spans="1:19" ht="12">
      <c r="A280" s="8">
        <f t="shared" si="63"/>
        <v>137500</v>
      </c>
      <c r="B280" s="10">
        <f t="shared" si="64"/>
        <v>66.13703382759032</v>
      </c>
      <c r="C280" s="10">
        <f t="shared" si="65"/>
        <v>65.18620393189327</v>
      </c>
      <c r="D280" s="10">
        <f t="shared" si="66"/>
        <v>62.370166461064876</v>
      </c>
      <c r="E280" s="10">
        <f t="shared" si="67"/>
        <v>57.81118209089922</v>
      </c>
      <c r="F280" s="10">
        <f t="shared" si="68"/>
        <v>51.705164840389905</v>
      </c>
      <c r="G280" s="10">
        <f t="shared" si="69"/>
        <v>44.31301875436354</v>
      </c>
      <c r="H280" s="10">
        <f t="shared" si="70"/>
        <v>35.9482595654176</v>
      </c>
      <c r="I280" s="10">
        <f t="shared" si="71"/>
        <v>26.96213261133411</v>
      </c>
      <c r="J280" s="10">
        <f t="shared" si="72"/>
        <v>17.727011503931625</v>
      </c>
      <c r="K280" s="10">
        <f t="shared" si="73"/>
        <v>8.618913125975023</v>
      </c>
      <c r="L280" s="10">
        <f t="shared" si="74"/>
        <v>0</v>
      </c>
      <c r="M280" s="6"/>
      <c r="Q280" s="6">
        <f t="shared" si="75"/>
        <v>38.19444444444444</v>
      </c>
      <c r="R280" s="10">
        <f t="shared" si="76"/>
        <v>28.47647522651238</v>
      </c>
      <c r="S280" s="4">
        <f t="shared" si="77"/>
        <v>0.02847647522651238</v>
      </c>
    </row>
    <row r="281" spans="1:19" ht="12">
      <c r="A281" s="8">
        <f t="shared" si="63"/>
        <v>138000</v>
      </c>
      <c r="B281" s="10">
        <f t="shared" si="64"/>
        <v>65.37636991103268</v>
      </c>
      <c r="C281" s="10">
        <f t="shared" si="65"/>
        <v>64.43647568021446</v>
      </c>
      <c r="D281" s="10">
        <f t="shared" si="66"/>
        <v>61.65282598914772</v>
      </c>
      <c r="E281" s="10">
        <f t="shared" si="67"/>
        <v>57.14627546080799</v>
      </c>
      <c r="F281" s="10">
        <f t="shared" si="68"/>
        <v>51.1104849898731</v>
      </c>
      <c r="G281" s="10">
        <f t="shared" si="69"/>
        <v>43.803358028280186</v>
      </c>
      <c r="H281" s="10">
        <f t="shared" si="70"/>
        <v>35.53480457667293</v>
      </c>
      <c r="I281" s="10">
        <f t="shared" si="71"/>
        <v>26.652030236934795</v>
      </c>
      <c r="J281" s="10">
        <f t="shared" si="72"/>
        <v>17.523125806253812</v>
      </c>
      <c r="K281" s="10">
        <f t="shared" si="73"/>
        <v>8.51978338188321</v>
      </c>
      <c r="L281" s="10">
        <f t="shared" si="74"/>
        <v>0</v>
      </c>
      <c r="M281" s="6"/>
      <c r="Q281" s="6">
        <f t="shared" si="75"/>
        <v>38.333333333333336</v>
      </c>
      <c r="R281" s="10">
        <f t="shared" si="76"/>
        <v>28.14895652772533</v>
      </c>
      <c r="S281" s="4">
        <f t="shared" si="77"/>
        <v>0.028148956527725328</v>
      </c>
    </row>
    <row r="282" spans="1:19" ht="12">
      <c r="A282" s="8">
        <f t="shared" si="63"/>
        <v>138500</v>
      </c>
      <c r="B282" s="10">
        <f t="shared" si="64"/>
        <v>64.6244545263781</v>
      </c>
      <c r="C282" s="10">
        <f t="shared" si="65"/>
        <v>63.69537019597627</v>
      </c>
      <c r="D282" s="10">
        <f t="shared" si="66"/>
        <v>60.9437358107228</v>
      </c>
      <c r="E282" s="10">
        <f t="shared" si="67"/>
        <v>56.48901610564647</v>
      </c>
      <c r="F282" s="10">
        <f t="shared" si="68"/>
        <v>50.5226447559283</v>
      </c>
      <c r="G282" s="10">
        <f t="shared" si="69"/>
        <v>43.29955912201332</v>
      </c>
      <c r="H282" s="10">
        <f t="shared" si="70"/>
        <v>35.12610493585767</v>
      </c>
      <c r="I282" s="10">
        <f t="shared" si="71"/>
        <v>26.34549452202595</v>
      </c>
      <c r="J282" s="10">
        <f t="shared" si="72"/>
        <v>17.321585121827745</v>
      </c>
      <c r="K282" s="10">
        <f t="shared" si="73"/>
        <v>8.421793792533423</v>
      </c>
      <c r="L282" s="10">
        <f t="shared" si="74"/>
        <v>0</v>
      </c>
      <c r="M282" s="6"/>
      <c r="Q282" s="6">
        <f t="shared" si="75"/>
        <v>38.47222222222222</v>
      </c>
      <c r="R282" s="10">
        <f t="shared" si="76"/>
        <v>27.825204759213772</v>
      </c>
      <c r="S282" s="4">
        <f t="shared" si="77"/>
        <v>0.02782520475921377</v>
      </c>
    </row>
    <row r="283" spans="1:19" ht="12">
      <c r="A283" s="8">
        <f t="shared" si="63"/>
        <v>139000</v>
      </c>
      <c r="B283" s="10">
        <f t="shared" si="64"/>
        <v>63.88118706205663</v>
      </c>
      <c r="C283" s="10">
        <f t="shared" si="65"/>
        <v>62.962788313440406</v>
      </c>
      <c r="D283" s="10">
        <f t="shared" si="66"/>
        <v>60.24280104224174</v>
      </c>
      <c r="E283" s="10">
        <f t="shared" si="67"/>
        <v>55.83931607489161</v>
      </c>
      <c r="F283" s="10">
        <f t="shared" si="68"/>
        <v>49.941565474498105</v>
      </c>
      <c r="G283" s="10">
        <f t="shared" si="69"/>
        <v>42.80155461516378</v>
      </c>
      <c r="H283" s="10">
        <f t="shared" si="70"/>
        <v>34.72210594698933</v>
      </c>
      <c r="I283" s="10">
        <f t="shared" si="71"/>
        <v>26.042484441695084</v>
      </c>
      <c r="J283" s="10">
        <f t="shared" si="72"/>
        <v>17.122362476889865</v>
      </c>
      <c r="K283" s="10">
        <f t="shared" si="73"/>
        <v>8.324931242976405</v>
      </c>
      <c r="L283" s="10">
        <f t="shared" si="74"/>
        <v>0</v>
      </c>
      <c r="M283" s="6"/>
      <c r="Q283" s="6">
        <f t="shared" si="75"/>
        <v>38.611111111111114</v>
      </c>
      <c r="R283" s="10">
        <f t="shared" si="76"/>
        <v>27.505176595097502</v>
      </c>
      <c r="S283" s="4">
        <f t="shared" si="77"/>
        <v>0.027505176595097502</v>
      </c>
    </row>
    <row r="284" spans="1:19" ht="12">
      <c r="A284" s="8">
        <f t="shared" si="63"/>
        <v>139500</v>
      </c>
      <c r="B284" s="10">
        <f t="shared" si="64"/>
        <v>63.14646806316365</v>
      </c>
      <c r="C284" s="10">
        <f t="shared" si="65"/>
        <v>62.238632006942424</v>
      </c>
      <c r="D284" s="10">
        <f t="shared" si="66"/>
        <v>59.54992789108401</v>
      </c>
      <c r="E284" s="10">
        <f t="shared" si="67"/>
        <v>55.19708842935815</v>
      </c>
      <c r="F284" s="10">
        <f t="shared" si="68"/>
        <v>49.367169386216744</v>
      </c>
      <c r="G284" s="10">
        <f t="shared" si="69"/>
        <v>42.309277862845576</v>
      </c>
      <c r="H284" s="10">
        <f t="shared" si="70"/>
        <v>34.322753543340895</v>
      </c>
      <c r="I284" s="10">
        <f t="shared" si="71"/>
        <v>25.742959443077183</v>
      </c>
      <c r="J284" s="10">
        <f t="shared" si="72"/>
        <v>16.925431208084234</v>
      </c>
      <c r="K284" s="10">
        <f t="shared" si="73"/>
        <v>8.229182769198372</v>
      </c>
      <c r="L284" s="10">
        <f t="shared" si="74"/>
        <v>0</v>
      </c>
      <c r="M284" s="6"/>
      <c r="Q284" s="6">
        <f t="shared" si="75"/>
        <v>38.75</v>
      </c>
      <c r="R284" s="10">
        <f t="shared" si="76"/>
        <v>27.188829207864398</v>
      </c>
      <c r="S284" s="4">
        <f t="shared" si="77"/>
        <v>0.027188829207864397</v>
      </c>
    </row>
    <row r="285" spans="1:19" ht="12">
      <c r="A285" s="8">
        <f t="shared" si="63"/>
        <v>140000</v>
      </c>
      <c r="B285" s="10">
        <f t="shared" si="64"/>
        <v>62.420199218186674</v>
      </c>
      <c r="C285" s="10">
        <f t="shared" si="65"/>
        <v>61.52280437780702</v>
      </c>
      <c r="D285" s="10">
        <f t="shared" si="66"/>
        <v>58.86502364303131</v>
      </c>
      <c r="E285" s="10">
        <f t="shared" si="67"/>
        <v>54.56224722957947</v>
      </c>
      <c r="F285" s="10">
        <f t="shared" si="68"/>
        <v>48.799379626007976</v>
      </c>
      <c r="G285" s="10">
        <f t="shared" si="69"/>
        <v>41.82266298676136</v>
      </c>
      <c r="H285" s="10">
        <f t="shared" si="70"/>
        <v>33.92799428019295</v>
      </c>
      <c r="I285" s="10">
        <f t="shared" si="71"/>
        <v>25.44687943991338</v>
      </c>
      <c r="J285" s="10">
        <f t="shared" si="72"/>
        <v>16.730764958882165</v>
      </c>
      <c r="K285" s="10">
        <f t="shared" si="73"/>
        <v>8.134535556379378</v>
      </c>
      <c r="L285" s="10">
        <f t="shared" si="74"/>
        <v>0</v>
      </c>
      <c r="M285" s="6"/>
      <c r="Q285" s="6">
        <f t="shared" si="75"/>
        <v>38.888888888888886</v>
      </c>
      <c r="R285" s="10">
        <f t="shared" si="76"/>
        <v>26.876120262634853</v>
      </c>
      <c r="S285" s="4">
        <f t="shared" si="77"/>
        <v>0.02687612026263485</v>
      </c>
    </row>
    <row r="286" spans="1:19" ht="12">
      <c r="A286" s="8">
        <f t="shared" si="63"/>
        <v>140500</v>
      </c>
      <c r="B286" s="10">
        <f t="shared" si="64"/>
        <v>61.702283345882954</v>
      </c>
      <c r="C286" s="10">
        <f t="shared" si="65"/>
        <v>60.815209641412274</v>
      </c>
      <c r="D286" s="10">
        <f t="shared" si="66"/>
        <v>58.1879966498847</v>
      </c>
      <c r="E286" s="10">
        <f t="shared" si="67"/>
        <v>53.93470752432143</v>
      </c>
      <c r="F286" s="10">
        <f t="shared" si="68"/>
        <v>48.2381202128025</v>
      </c>
      <c r="G286" s="10">
        <f t="shared" si="69"/>
        <v>41.341644866380705</v>
      </c>
      <c r="H286" s="10">
        <f t="shared" si="70"/>
        <v>33.53777532766992</v>
      </c>
      <c r="I286" s="10">
        <f t="shared" si="71"/>
        <v>25.154204807172896</v>
      </c>
      <c r="J286" s="10">
        <f t="shared" si="72"/>
        <v>16.538337676043675</v>
      </c>
      <c r="K286" s="10">
        <f t="shared" si="73"/>
        <v>8.040976937172035</v>
      </c>
      <c r="L286" s="10">
        <f t="shared" si="74"/>
        <v>0</v>
      </c>
      <c r="M286" s="6"/>
      <c r="Q286" s="6">
        <f t="shared" si="75"/>
        <v>39.02777777777778</v>
      </c>
      <c r="R286" s="10">
        <f t="shared" si="76"/>
        <v>26.567007911492443</v>
      </c>
      <c r="S286" s="4">
        <f t="shared" si="77"/>
        <v>0.026567007911492444</v>
      </c>
    </row>
    <row r="287" spans="1:19" ht="12">
      <c r="A287" s="8">
        <f t="shared" si="63"/>
        <v>141000</v>
      </c>
      <c r="B287" s="10">
        <f t="shared" si="64"/>
        <v>60.99262438230641</v>
      </c>
      <c r="C287" s="10">
        <f t="shared" si="65"/>
        <v>60.11575311440107</v>
      </c>
      <c r="D287" s="10">
        <f t="shared" si="66"/>
        <v>57.51875631722302</v>
      </c>
      <c r="E287" s="10">
        <f t="shared" si="67"/>
        <v>53.314385339227556</v>
      </c>
      <c r="F287" s="10">
        <f t="shared" si="68"/>
        <v>47.68331603937341</v>
      </c>
      <c r="G287" s="10">
        <f t="shared" si="69"/>
        <v>40.866159130220254</v>
      </c>
      <c r="H287" s="10">
        <f t="shared" si="70"/>
        <v>33.15204446365921</v>
      </c>
      <c r="I287" s="10">
        <f t="shared" si="71"/>
        <v>24.86489637573751</v>
      </c>
      <c r="J287" s="10">
        <f t="shared" si="72"/>
        <v>16.34812360612018</v>
      </c>
      <c r="K287" s="10">
        <f t="shared" si="73"/>
        <v>7.948494390000359</v>
      </c>
      <c r="L287" s="10">
        <f t="shared" si="74"/>
        <v>0</v>
      </c>
      <c r="M287" s="6"/>
      <c r="Q287" s="6">
        <f t="shared" si="75"/>
        <v>39.166666666666664</v>
      </c>
      <c r="R287" s="10">
        <f t="shared" si="76"/>
        <v>26.2614507878799</v>
      </c>
      <c r="S287" s="4">
        <f t="shared" si="77"/>
        <v>0.026261450787879902</v>
      </c>
    </row>
    <row r="288" spans="1:19" ht="12">
      <c r="A288" s="8">
        <f t="shared" si="63"/>
        <v>141500</v>
      </c>
      <c r="B288" s="10">
        <f t="shared" si="64"/>
        <v>60.29112736798214</v>
      </c>
      <c r="C288" s="10">
        <f t="shared" si="65"/>
        <v>59.42434120203819</v>
      </c>
      <c r="D288" s="10">
        <f t="shared" si="66"/>
        <v>56.85721309230086</v>
      </c>
      <c r="E288" s="10">
        <f t="shared" si="67"/>
        <v>52.701197665594165</v>
      </c>
      <c r="F288" s="10">
        <f t="shared" si="68"/>
        <v>47.134892862288424</v>
      </c>
      <c r="G288" s="10">
        <f t="shared" si="69"/>
        <v>40.396142147224396</v>
      </c>
      <c r="H288" s="10">
        <f t="shared" si="70"/>
        <v>32.77075006681237</v>
      </c>
      <c r="I288" s="10">
        <f t="shared" si="71"/>
        <v>24.578915427147827</v>
      </c>
      <c r="J288" s="10">
        <f t="shared" si="72"/>
        <v>16.160097291997964</v>
      </c>
      <c r="K288" s="10">
        <f t="shared" si="73"/>
        <v>7.857075537378471</v>
      </c>
      <c r="L288" s="10">
        <f t="shared" si="74"/>
        <v>0</v>
      </c>
      <c r="M288" s="6"/>
      <c r="Q288" s="6">
        <f t="shared" si="75"/>
        <v>39.30555555555556</v>
      </c>
      <c r="R288" s="10">
        <f t="shared" si="76"/>
        <v>25.959408001059895</v>
      </c>
      <c r="S288" s="4">
        <f t="shared" si="77"/>
        <v>0.025959408001059895</v>
      </c>
    </row>
    <row r="289" spans="1:19" ht="12">
      <c r="A289" s="8">
        <f t="shared" si="63"/>
        <v>142000</v>
      </c>
      <c r="B289" s="10">
        <f t="shared" si="64"/>
        <v>59.59769843522699</v>
      </c>
      <c r="C289" s="10">
        <f t="shared" si="65"/>
        <v>58.74088138571139</v>
      </c>
      <c r="D289" s="10">
        <f t="shared" si="66"/>
        <v>56.20327845208479</v>
      </c>
      <c r="E289" s="10">
        <f t="shared" si="67"/>
        <v>52.09506244927394</v>
      </c>
      <c r="F289" s="10">
        <f t="shared" si="68"/>
        <v>46.59277729197753</v>
      </c>
      <c r="G289" s="10">
        <f t="shared" si="69"/>
        <v>39.93153101824527</v>
      </c>
      <c r="H289" s="10">
        <f t="shared" si="70"/>
        <v>32.39384110962726</v>
      </c>
      <c r="I289" s="10">
        <f t="shared" si="71"/>
        <v>24.296223688410556</v>
      </c>
      <c r="J289" s="10">
        <f t="shared" si="72"/>
        <v>15.974233569481921</v>
      </c>
      <c r="K289" s="10">
        <f t="shared" si="73"/>
        <v>7.76670814424892</v>
      </c>
      <c r="L289" s="10">
        <f t="shared" si="74"/>
        <v>0</v>
      </c>
      <c r="M289" s="6"/>
      <c r="Q289" s="6">
        <f t="shared" si="75"/>
        <v>39.44444444444444</v>
      </c>
      <c r="R289" s="10">
        <f t="shared" si="76"/>
        <v>25.660839130639513</v>
      </c>
      <c r="S289" s="4">
        <f t="shared" si="77"/>
        <v>0.025660839130639514</v>
      </c>
    </row>
    <row r="290" spans="1:19" ht="12">
      <c r="A290" s="8">
        <f t="shared" si="63"/>
        <v>142500</v>
      </c>
      <c r="B290" s="10">
        <f t="shared" si="64"/>
        <v>58.912244795614505</v>
      </c>
      <c r="C290" s="10">
        <f t="shared" si="65"/>
        <v>58.06528221057498</v>
      </c>
      <c r="D290" s="10">
        <f t="shared" si="66"/>
        <v>55.556864891426066</v>
      </c>
      <c r="E290" s="10">
        <f t="shared" si="67"/>
        <v>51.49589857970659</v>
      </c>
      <c r="F290" s="10">
        <f t="shared" si="68"/>
        <v>46.05689678291464</v>
      </c>
      <c r="G290" s="10">
        <f t="shared" si="69"/>
        <v>39.47226356762111</v>
      </c>
      <c r="H290" s="10">
        <f t="shared" si="70"/>
        <v>32.021267151610274</v>
      </c>
      <c r="I290" s="10">
        <f t="shared" si="71"/>
        <v>24.016783326866094</v>
      </c>
      <c r="J290" s="10">
        <f t="shared" si="72"/>
        <v>15.790507563919027</v>
      </c>
      <c r="K290" s="10">
        <f t="shared" si="73"/>
        <v>7.677380116340382</v>
      </c>
      <c r="L290" s="10">
        <f t="shared" si="74"/>
        <v>0</v>
      </c>
      <c r="M290" s="6"/>
      <c r="Q290" s="6">
        <f t="shared" si="75"/>
        <v>39.583333333333336</v>
      </c>
      <c r="R290" s="10">
        <f t="shared" si="76"/>
        <v>25.365704221158055</v>
      </c>
      <c r="S290" s="4">
        <f t="shared" si="77"/>
        <v>0.025365704221158053</v>
      </c>
    </row>
    <row r="291" spans="1:19" ht="12">
      <c r="A291" s="8">
        <f t="shared" si="63"/>
        <v>143000</v>
      </c>
      <c r="B291" s="10">
        <f t="shared" si="64"/>
        <v>58.234674727582885</v>
      </c>
      <c r="C291" s="10">
        <f t="shared" si="65"/>
        <v>57.397453273334264</v>
      </c>
      <c r="D291" s="10">
        <f t="shared" si="66"/>
        <v>54.917885911368536</v>
      </c>
      <c r="E291" s="10">
        <f t="shared" si="67"/>
        <v>50.90362587907505</v>
      </c>
      <c r="F291" s="10">
        <f t="shared" si="68"/>
        <v>45.52717962391219</v>
      </c>
      <c r="G291" s="10">
        <f t="shared" si="69"/>
        <v>39.018278334851566</v>
      </c>
      <c r="H291" s="10">
        <f t="shared" si="70"/>
        <v>31.652978332517687</v>
      </c>
      <c r="I291" s="10">
        <f t="shared" si="71"/>
        <v>23.740556945115642</v>
      </c>
      <c r="J291" s="10">
        <f t="shared" si="72"/>
        <v>15.608894686861138</v>
      </c>
      <c r="K291" s="10">
        <f t="shared" si="73"/>
        <v>7.589079498544489</v>
      </c>
      <c r="L291" s="10">
        <f t="shared" si="74"/>
        <v>0</v>
      </c>
      <c r="M291" s="6"/>
      <c r="Q291" s="6">
        <f t="shared" si="75"/>
        <v>39.72222222222222</v>
      </c>
      <c r="R291" s="10">
        <f t="shared" si="76"/>
        <v>25.07396377673712</v>
      </c>
      <c r="S291" s="4">
        <f t="shared" si="77"/>
        <v>0.02507396377673712</v>
      </c>
    </row>
    <row r="292" spans="1:19" ht="12">
      <c r="A292" s="8">
        <f t="shared" si="63"/>
        <v>143500</v>
      </c>
      <c r="B292" s="10">
        <f t="shared" si="64"/>
        <v>57.564897564183994</v>
      </c>
      <c r="C292" s="10">
        <f t="shared" si="65"/>
        <v>56.73730521016941</v>
      </c>
      <c r="D292" s="10">
        <f t="shared" si="66"/>
        <v>54.28625600759002</v>
      </c>
      <c r="E292" s="10">
        <f t="shared" si="67"/>
        <v>50.31816509158597</v>
      </c>
      <c r="F292" s="10">
        <f t="shared" si="68"/>
        <v>45.00355492852705</v>
      </c>
      <c r="G292" s="10">
        <f t="shared" si="69"/>
        <v>38.56951456636903</v>
      </c>
      <c r="H292" s="10">
        <f t="shared" si="70"/>
        <v>31.288925365675123</v>
      </c>
      <c r="I292" s="10">
        <f t="shared" si="71"/>
        <v>23.4675075760072</v>
      </c>
      <c r="J292" s="10">
        <f t="shared" si="72"/>
        <v>15.42937063276657</v>
      </c>
      <c r="K292" s="10">
        <f t="shared" si="73"/>
        <v>7.501794473311575</v>
      </c>
      <c r="L292" s="10">
        <f t="shared" si="74"/>
        <v>0</v>
      </c>
      <c r="M292" s="6"/>
      <c r="Q292" s="6">
        <f t="shared" si="75"/>
        <v>39.861111111111114</v>
      </c>
      <c r="R292" s="10">
        <f t="shared" si="76"/>
        <v>24.78557875579243</v>
      </c>
      <c r="S292" s="4">
        <f t="shared" si="77"/>
        <v>0.024785578755792428</v>
      </c>
    </row>
    <row r="293" spans="1:19" ht="12">
      <c r="A293" s="8">
        <f t="shared" si="63"/>
        <v>144000</v>
      </c>
      <c r="B293" s="10">
        <f t="shared" si="64"/>
        <v>56.90282368097233</v>
      </c>
      <c r="C293" s="10">
        <f t="shared" si="65"/>
        <v>56.08474968479706</v>
      </c>
      <c r="D293" s="10">
        <f t="shared" si="66"/>
        <v>53.66189065897592</v>
      </c>
      <c r="E293" s="10">
        <f t="shared" si="67"/>
        <v>49.7394378728729</v>
      </c>
      <c r="F293" s="10">
        <f t="shared" si="68"/>
        <v>44.48595262557681</v>
      </c>
      <c r="G293" s="10">
        <f t="shared" si="69"/>
        <v>38.12591220740482</v>
      </c>
      <c r="H293" s="10">
        <f t="shared" si="70"/>
        <v>30.92905953137429</v>
      </c>
      <c r="I293" s="10">
        <f t="shared" si="71"/>
        <v>23.19759867767968</v>
      </c>
      <c r="J293" s="10">
        <f t="shared" si="72"/>
        <v>15.251911375740002</v>
      </c>
      <c r="K293" s="10">
        <f t="shared" si="73"/>
        <v>7.415513359065074</v>
      </c>
      <c r="L293" s="10">
        <f t="shared" si="74"/>
        <v>0</v>
      </c>
      <c r="M293" s="6"/>
      <c r="Q293" s="6">
        <f t="shared" si="75"/>
        <v>40</v>
      </c>
      <c r="R293" s="10">
        <f t="shared" si="76"/>
        <v>24.50051056580659</v>
      </c>
      <c r="S293" s="4">
        <f t="shared" si="77"/>
        <v>0.02450051056580659</v>
      </c>
    </row>
    <row r="294" spans="1:19" ht="12">
      <c r="A294" s="8">
        <f t="shared" si="63"/>
        <v>144500</v>
      </c>
      <c r="B294" s="10">
        <f t="shared" si="64"/>
        <v>56.248364484032116</v>
      </c>
      <c r="C294" s="10">
        <f t="shared" si="65"/>
        <v>55.439699376668244</v>
      </c>
      <c r="D294" s="10">
        <f t="shared" si="66"/>
        <v>53.04470631632334</v>
      </c>
      <c r="E294" s="10">
        <f t="shared" si="67"/>
        <v>49.16736677952098</v>
      </c>
      <c r="F294" s="10">
        <f t="shared" si="68"/>
        <v>43.97430344976493</v>
      </c>
      <c r="G294" s="10">
        <f t="shared" si="69"/>
        <v>37.68741189394906</v>
      </c>
      <c r="H294" s="10">
        <f t="shared" si="70"/>
        <v>30.57333267034605</v>
      </c>
      <c r="I294" s="10">
        <f t="shared" si="71"/>
        <v>22.93079412866446</v>
      </c>
      <c r="J294" s="10">
        <f t="shared" si="72"/>
        <v>15.07649316631027</v>
      </c>
      <c r="K294" s="10">
        <f t="shared" si="73"/>
        <v>7.330224608634378</v>
      </c>
      <c r="L294" s="10">
        <f t="shared" si="74"/>
        <v>0</v>
      </c>
      <c r="M294" s="6"/>
      <c r="Q294" s="6">
        <f t="shared" si="75"/>
        <v>40.138888888888886</v>
      </c>
      <c r="R294" s="10">
        <f t="shared" si="76"/>
        <v>24.218721058162117</v>
      </c>
      <c r="S294" s="4">
        <f t="shared" si="77"/>
        <v>0.024218721058162116</v>
      </c>
    </row>
    <row r="295" spans="1:19" ht="12">
      <c r="A295" s="8">
        <f t="shared" si="63"/>
        <v>145000</v>
      </c>
      <c r="B295" s="10">
        <f t="shared" si="64"/>
        <v>55.60143239814102</v>
      </c>
      <c r="C295" s="10">
        <f t="shared" si="65"/>
        <v>54.80206796930116</v>
      </c>
      <c r="D295" s="10">
        <f t="shared" si="66"/>
        <v>52.43462039117449</v>
      </c>
      <c r="E295" s="10">
        <f t="shared" si="67"/>
        <v>48.60187525871163</v>
      </c>
      <c r="F295" s="10">
        <f t="shared" si="68"/>
        <v>43.46853893241367</v>
      </c>
      <c r="G295" s="10">
        <f t="shared" si="69"/>
        <v>37.253954944803255</v>
      </c>
      <c r="H295" s="10">
        <f t="shared" si="70"/>
        <v>30.221697177308926</v>
      </c>
      <c r="I295" s="10">
        <f t="shared" si="71"/>
        <v>22.667058223043714</v>
      </c>
      <c r="J295" s="10">
        <f t="shared" si="72"/>
        <v>14.903092528245553</v>
      </c>
      <c r="K295" s="10">
        <f t="shared" si="73"/>
        <v>7.2459168077059</v>
      </c>
      <c r="L295" s="10">
        <f t="shared" si="74"/>
        <v>0</v>
      </c>
      <c r="M295" s="6"/>
      <c r="Q295" s="6">
        <f t="shared" si="75"/>
        <v>40.27777777777778</v>
      </c>
      <c r="R295" s="10">
        <f t="shared" si="76"/>
        <v>23.940172523034015</v>
      </c>
      <c r="S295" s="4">
        <f t="shared" si="77"/>
        <v>0.023940172523034015</v>
      </c>
    </row>
    <row r="296" spans="1:19" ht="12">
      <c r="A296" s="8">
        <f t="shared" si="63"/>
        <v>145500</v>
      </c>
      <c r="B296" s="10">
        <f t="shared" si="64"/>
        <v>54.96194085506913</v>
      </c>
      <c r="C296" s="10">
        <f t="shared" si="65"/>
        <v>54.17177013874715</v>
      </c>
      <c r="D296" s="10">
        <f t="shared" si="66"/>
        <v>51.83155124477777</v>
      </c>
      <c r="E296" s="10">
        <f t="shared" si="67"/>
        <v>48.04288763798592</v>
      </c>
      <c r="F296" s="10">
        <f t="shared" si="68"/>
        <v>42.968591392303466</v>
      </c>
      <c r="G296" s="10">
        <f t="shared" si="69"/>
        <v>36.82548335372438</v>
      </c>
      <c r="H296" s="10">
        <f t="shared" si="70"/>
        <v>29.874105994592092</v>
      </c>
      <c r="I296" s="10">
        <f t="shared" si="71"/>
        <v>22.40635566566479</v>
      </c>
      <c r="J296" s="10">
        <f t="shared" si="72"/>
        <v>14.731686255405531</v>
      </c>
      <c r="K296" s="10">
        <f t="shared" si="73"/>
        <v>7.162578673292144</v>
      </c>
      <c r="L296" s="10">
        <f t="shared" si="74"/>
        <v>0</v>
      </c>
      <c r="M296" s="6"/>
      <c r="Q296" s="6">
        <f t="shared" si="75"/>
        <v>40.416666666666664</v>
      </c>
      <c r="R296" s="10">
        <f t="shared" si="76"/>
        <v>23.664827684341187</v>
      </c>
      <c r="S296" s="4">
        <f t="shared" si="77"/>
        <v>0.023664827684341187</v>
      </c>
    </row>
    <row r="297" spans="1:19" ht="12">
      <c r="A297" s="8">
        <f t="shared" si="63"/>
        <v>146000</v>
      </c>
      <c r="B297" s="10">
        <f t="shared" si="64"/>
        <v>54.329804282011544</v>
      </c>
      <c r="C297" s="10">
        <f t="shared" si="65"/>
        <v>53.54872154218853</v>
      </c>
      <c r="D297" s="10">
        <f t="shared" si="66"/>
        <v>51.23541817717522</v>
      </c>
      <c r="E297" s="10">
        <f t="shared" si="67"/>
        <v>47.49032911512533</v>
      </c>
      <c r="F297" s="10">
        <f t="shared" si="68"/>
        <v>42.4743939266176</v>
      </c>
      <c r="G297" s="10">
        <f t="shared" si="69"/>
        <v>36.401939781659514</v>
      </c>
      <c r="H297" s="10">
        <f t="shared" si="70"/>
        <v>29.530512605832097</v>
      </c>
      <c r="I297" s="10">
        <f t="shared" si="71"/>
        <v>22.14865156741002</v>
      </c>
      <c r="J297" s="10">
        <f t="shared" si="72"/>
        <v>14.562251408630047</v>
      </c>
      <c r="K297" s="10">
        <f t="shared" si="73"/>
        <v>7.080199052218553</v>
      </c>
      <c r="L297" s="10">
        <f t="shared" si="74"/>
        <v>0</v>
      </c>
      <c r="M297" s="6"/>
      <c r="Q297" s="6">
        <f t="shared" si="75"/>
        <v>40.55555555555556</v>
      </c>
      <c r="R297" s="10">
        <f t="shared" si="76"/>
        <v>23.392649694756084</v>
      </c>
      <c r="S297" s="4">
        <f t="shared" si="77"/>
        <v>0.023392649694756084</v>
      </c>
    </row>
    <row r="298" spans="1:19" ht="12">
      <c r="A298" s="8">
        <f t="shared" si="63"/>
        <v>146500</v>
      </c>
      <c r="B298" s="10">
        <f t="shared" si="64"/>
        <v>53.704938090153135</v>
      </c>
      <c r="C298" s="10">
        <f t="shared" si="65"/>
        <v>52.932838806666844</v>
      </c>
      <c r="D298" s="10">
        <f t="shared" si="66"/>
        <v>50.64614141641474</v>
      </c>
      <c r="E298" s="10">
        <f t="shared" si="67"/>
        <v>46.94412574814851</v>
      </c>
      <c r="F298" s="10">
        <f t="shared" si="68"/>
        <v>41.98588040199088</v>
      </c>
      <c r="G298" s="10">
        <f t="shared" si="69"/>
        <v>35.983267549069936</v>
      </c>
      <c r="H298" s="10">
        <f t="shared" si="70"/>
        <v>29.190871029742343</v>
      </c>
      <c r="I298" s="10">
        <f t="shared" si="71"/>
        <v>21.89391144052127</v>
      </c>
      <c r="J298" s="10">
        <f t="shared" si="72"/>
        <v>14.39476531266385</v>
      </c>
      <c r="K298" s="10">
        <f t="shared" si="73"/>
        <v>6.9987669196279185</v>
      </c>
      <c r="L298" s="10">
        <f t="shared" si="74"/>
        <v>0</v>
      </c>
      <c r="M298" s="6"/>
      <c r="Q298" s="6">
        <f t="shared" si="75"/>
        <v>40.69444444444444</v>
      </c>
      <c r="R298" s="10">
        <f t="shared" si="76"/>
        <v>23.123602130771786</v>
      </c>
      <c r="S298" s="4">
        <f t="shared" si="77"/>
        <v>0.023123602130771786</v>
      </c>
    </row>
    <row r="299" spans="1:19" ht="12">
      <c r="A299" s="8">
        <f t="shared" si="63"/>
        <v>147000</v>
      </c>
      <c r="B299" s="10">
        <f t="shared" si="64"/>
        <v>53.0872586633641</v>
      </c>
      <c r="C299" s="10">
        <f t="shared" si="65"/>
        <v>52.32403951793984</v>
      </c>
      <c r="D299" s="10">
        <f t="shared" si="66"/>
        <v>50.063642107886</v>
      </c>
      <c r="E299" s="10">
        <f t="shared" si="67"/>
        <v>46.40420444542278</v>
      </c>
      <c r="F299" s="10">
        <f t="shared" si="68"/>
        <v>41.50298544566125</v>
      </c>
      <c r="G299" s="10">
        <f t="shared" si="69"/>
        <v>35.56941062834363</v>
      </c>
      <c r="H299" s="10">
        <f t="shared" si="70"/>
        <v>28.8551358139545</v>
      </c>
      <c r="I299" s="10">
        <f t="shared" si="71"/>
        <v>21.642101193978593</v>
      </c>
      <c r="J299" s="10">
        <f t="shared" si="72"/>
        <v>14.22920555311698</v>
      </c>
      <c r="K299" s="10">
        <f t="shared" si="73"/>
        <v>6.918271377502145</v>
      </c>
      <c r="L299" s="10">
        <f t="shared" si="74"/>
        <v>0</v>
      </c>
      <c r="M299" s="6"/>
      <c r="Q299" s="6">
        <f t="shared" si="75"/>
        <v>40.833333333333336</v>
      </c>
      <c r="R299" s="10">
        <f t="shared" si="76"/>
        <v>22.85764898782592</v>
      </c>
      <c r="S299" s="4">
        <f t="shared" si="77"/>
        <v>0.022857648987825923</v>
      </c>
    </row>
    <row r="300" spans="1:19" ht="12">
      <c r="A300" s="8">
        <f t="shared" si="63"/>
        <v>147500</v>
      </c>
      <c r="B300" s="10">
        <f t="shared" si="64"/>
        <v>52.47668334702469</v>
      </c>
      <c r="C300" s="10">
        <f t="shared" si="65"/>
        <v>51.72224220946612</v>
      </c>
      <c r="D300" s="10">
        <f t="shared" si="66"/>
        <v>49.487842303778265</v>
      </c>
      <c r="E300" s="10">
        <f t="shared" si="67"/>
        <v>45.87049295588896</v>
      </c>
      <c r="F300" s="10">
        <f t="shared" si="68"/>
        <v>41.025644436723056</v>
      </c>
      <c r="G300" s="10">
        <f t="shared" si="69"/>
        <v>35.1603136362952</v>
      </c>
      <c r="H300" s="10">
        <f t="shared" si="70"/>
        <v>28.52326202893106</v>
      </c>
      <c r="I300" s="10">
        <f t="shared" si="71"/>
        <v>21.393187128932347</v>
      </c>
      <c r="J300" s="10">
        <f t="shared" si="72"/>
        <v>14.065549973460381</v>
      </c>
      <c r="K300" s="10">
        <f t="shared" si="73"/>
        <v>6.838701653201161</v>
      </c>
      <c r="L300" s="10">
        <f t="shared" si="74"/>
        <v>0</v>
      </c>
      <c r="M300" s="6"/>
      <c r="Q300" s="6">
        <f t="shared" si="75"/>
        <v>40.97222222222222</v>
      </c>
      <c r="R300" s="10">
        <f t="shared" si="76"/>
        <v>22.59475467548084</v>
      </c>
      <c r="S300" s="4">
        <f t="shared" si="77"/>
        <v>0.02259475467548084</v>
      </c>
    </row>
    <row r="301" spans="1:19" ht="12">
      <c r="A301" s="8">
        <f t="shared" si="63"/>
        <v>148000</v>
      </c>
      <c r="B301" s="10">
        <f t="shared" si="64"/>
        <v>51.87313043697783</v>
      </c>
      <c r="C301" s="10">
        <f t="shared" si="65"/>
        <v>51.12736635151562</v>
      </c>
      <c r="D301" s="10">
        <f t="shared" si="66"/>
        <v>48.918664952659114</v>
      </c>
      <c r="E301" s="10">
        <f t="shared" si="67"/>
        <v>45.342919859398464</v>
      </c>
      <c r="F301" s="10">
        <f t="shared" si="68"/>
        <v>40.553793497480825</v>
      </c>
      <c r="G301" s="10">
        <f t="shared" si="69"/>
        <v>34.7559218267521</v>
      </c>
      <c r="H301" s="10">
        <f t="shared" si="70"/>
        <v>28.195205261948097</v>
      </c>
      <c r="I301" s="10">
        <f t="shared" si="71"/>
        <v>21.147135934188114</v>
      </c>
      <c r="J301" s="10">
        <f t="shared" si="72"/>
        <v>13.903776672056292</v>
      </c>
      <c r="K301" s="10">
        <f t="shared" si="73"/>
        <v>6.760047098018768</v>
      </c>
      <c r="L301" s="10">
        <f t="shared" si="74"/>
        <v>0</v>
      </c>
      <c r="M301" s="6"/>
      <c r="Q301" s="6">
        <f t="shared" si="75"/>
        <v>41.111111111111114</v>
      </c>
      <c r="R301" s="10">
        <f t="shared" si="76"/>
        <v>22.334884012659195</v>
      </c>
      <c r="S301" s="4">
        <f t="shared" si="77"/>
        <v>0.022334884012659196</v>
      </c>
    </row>
    <row r="302" spans="1:19" ht="12">
      <c r="A302" s="8">
        <f t="shared" si="63"/>
        <v>148500</v>
      </c>
      <c r="B302" s="10">
        <f t="shared" si="64"/>
        <v>51.27651916860806</v>
      </c>
      <c r="C302" s="10">
        <f t="shared" si="65"/>
        <v>50.53933234040489</v>
      </c>
      <c r="D302" s="10">
        <f t="shared" si="66"/>
        <v>48.35603388917242</v>
      </c>
      <c r="E302" s="10">
        <f t="shared" si="67"/>
        <v>44.82141455716113</v>
      </c>
      <c r="F302" s="10">
        <f t="shared" si="68"/>
        <v>40.08736948490245</v>
      </c>
      <c r="G302" s="10">
        <f t="shared" si="69"/>
        <v>34.35618108322639</v>
      </c>
      <c r="H302" s="10">
        <f t="shared" si="70"/>
        <v>27.8709216111475</v>
      </c>
      <c r="I302" s="10">
        <f t="shared" si="71"/>
        <v>20.903914681743863</v>
      </c>
      <c r="J302" s="10">
        <f t="shared" si="72"/>
        <v>13.743863999223034</v>
      </c>
      <c r="K302" s="10">
        <f t="shared" si="73"/>
        <v>6.6822971857552265</v>
      </c>
      <c r="L302" s="10">
        <f t="shared" si="74"/>
        <v>0</v>
      </c>
      <c r="M302" s="6"/>
      <c r="Q302" s="6">
        <f t="shared" si="75"/>
        <v>41.25</v>
      </c>
      <c r="R302" s="10">
        <f t="shared" si="76"/>
        <v>22.078002222934483</v>
      </c>
      <c r="S302" s="4">
        <f t="shared" si="77"/>
        <v>0.022078002222934483</v>
      </c>
    </row>
    <row r="303" spans="1:19" ht="12">
      <c r="A303" s="8">
        <f t="shared" si="63"/>
        <v>149000</v>
      </c>
      <c r="B303" s="10">
        <f t="shared" si="64"/>
        <v>50.686769706045524</v>
      </c>
      <c r="C303" s="10">
        <f t="shared" si="65"/>
        <v>49.95806148785547</v>
      </c>
      <c r="D303" s="10">
        <f t="shared" si="66"/>
        <v>47.79987382385447</v>
      </c>
      <c r="E303" s="10">
        <f t="shared" si="67"/>
        <v>44.305907262302654</v>
      </c>
      <c r="F303" s="10">
        <f t="shared" si="68"/>
        <v>39.62630998217061</v>
      </c>
      <c r="G303" s="10">
        <f t="shared" si="69"/>
        <v>33.96103791167073</v>
      </c>
      <c r="H303" s="10">
        <f t="shared" si="70"/>
        <v>27.550367679657843</v>
      </c>
      <c r="I303" s="10">
        <f t="shared" si="71"/>
        <v>20.663490822378648</v>
      </c>
      <c r="J303" s="10">
        <f t="shared" si="72"/>
        <v>13.58579055433378</v>
      </c>
      <c r="K303" s="10">
        <f t="shared" si="73"/>
        <v>6.605441511306376</v>
      </c>
      <c r="L303" s="10">
        <f t="shared" si="74"/>
        <v>0</v>
      </c>
      <c r="M303" s="6"/>
      <c r="Q303" s="6">
        <f t="shared" si="75"/>
        <v>41.388888888888886</v>
      </c>
      <c r="R303" s="10">
        <f t="shared" si="76"/>
        <v>21.82407492987578</v>
      </c>
      <c r="S303" s="4">
        <f t="shared" si="77"/>
        <v>0.021824074929875783</v>
      </c>
    </row>
    <row r="304" spans="1:19" ht="12">
      <c r="A304" s="8">
        <f t="shared" si="63"/>
        <v>149500</v>
      </c>
      <c r="B304" s="10">
        <f t="shared" si="64"/>
        <v>50.10380313149348</v>
      </c>
      <c r="C304" s="10">
        <f t="shared" si="65"/>
        <v>49.38347601047417</v>
      </c>
      <c r="D304" s="10">
        <f t="shared" si="66"/>
        <v>47.250110333066665</v>
      </c>
      <c r="E304" s="10">
        <f t="shared" si="67"/>
        <v>43.79632899053048</v>
      </c>
      <c r="F304" s="10">
        <f t="shared" si="68"/>
        <v>39.17055329033125</v>
      </c>
      <c r="G304" s="10">
        <f t="shared" si="69"/>
        <v>33.57043943331787</v>
      </c>
      <c r="H304" s="10">
        <f t="shared" si="70"/>
        <v>27.233500569783047</v>
      </c>
      <c r="I304" s="10">
        <f t="shared" si="71"/>
        <v>20.425832181292314</v>
      </c>
      <c r="J304" s="10">
        <f t="shared" si="72"/>
        <v>13.429535182948868</v>
      </c>
      <c r="K304" s="10">
        <f t="shared" si="73"/>
        <v>6.529469789269095</v>
      </c>
      <c r="L304" s="10">
        <f t="shared" si="74"/>
        <v>0</v>
      </c>
      <c r="M304" s="6"/>
      <c r="Q304" s="6">
        <f t="shared" si="75"/>
        <v>41.52777777777778</v>
      </c>
      <c r="R304" s="10">
        <f t="shared" si="76"/>
        <v>21.573068152446144</v>
      </c>
      <c r="S304" s="4">
        <f t="shared" si="77"/>
        <v>0.021573068152446143</v>
      </c>
    </row>
    <row r="305" spans="1:19" ht="12">
      <c r="A305" s="8">
        <f aca="true" t="shared" si="78" ref="A305:A368">A304+$O$2</f>
        <v>150000</v>
      </c>
      <c r="B305" s="10">
        <f aca="true" t="shared" si="79" ref="B305:B368">4*$O$4*C304+(1-4*$O$4)*B304</f>
        <v>49.527541434678035</v>
      </c>
      <c r="C305" s="10">
        <f aca="true" t="shared" si="80" ref="C305:C368">$O$4*(1+1/2/C$1)*D304+$O$4*(1-1/2/C$1)*B304+(1-2*$O$4)*C304</f>
        <v>48.81549901935385</v>
      </c>
      <c r="D305" s="10">
        <f aca="true" t="shared" si="81" ref="D305:D368">$O$4*(1+1/2/D$1)*E304+$O$4*(1-1/2/D$1)*C304+(1-2*$O$4)*D304</f>
        <v>46.70666984904375</v>
      </c>
      <c r="E305" s="10">
        <f aca="true" t="shared" si="82" ref="E305:E368">$O$4*(1+1/2/E$1)*F304+$O$4*(1-1/2/E$1)*D304+(1-2*$O$4)*E304</f>
        <v>43.29261155090669</v>
      </c>
      <c r="F305" s="10">
        <f aca="true" t="shared" si="83" ref="F305:F368">$O$4*(1+1/2/F$1)*G304+$O$4*(1-1/2/F$1)*E304+(1-2*$O$4)*F304</f>
        <v>38.72003842003811</v>
      </c>
      <c r="G305" s="10">
        <f aca="true" t="shared" si="84" ref="G305:G368">$O$4*(1+1/2/G$1)*H304+$O$4*(1-1/2/G$1)*F304+(1-2*$O$4)*G304</f>
        <v>33.18433337760261</v>
      </c>
      <c r="H305" s="10">
        <f aca="true" t="shared" si="85" ref="H305:H368">$O$4*(1+1/2/H$1)*I304+$O$4*(1-1/2/H$1)*G304+(1-2*$O$4)*H304</f>
        <v>26.92027787725811</v>
      </c>
      <c r="I305" s="10">
        <f aca="true" t="shared" si="86" ref="I305:I368">$O$4*(1+1/2/I$1)*J304+$O$4*(1-1/2/I$1)*H304+(1-2*$O$4)*I304</f>
        <v>20.19090695379557</v>
      </c>
      <c r="J305" s="10">
        <f aca="true" t="shared" si="87" ref="J305:J368">$O$4*(1+1/2/J$1)*K304+$O$4*(1-1/2/J$1)*I304+(1-2*$O$4)*J304</f>
        <v>13.275076973981312</v>
      </c>
      <c r="K305" s="10">
        <f aca="true" t="shared" si="88" ref="K305:K368">$O$4*(1+1/2/K$1)*L304+$O$4*(1-1/2/K$1)*J304+(1-2*$O$4)*K304</f>
        <v>6.454371852562909</v>
      </c>
      <c r="L305" s="10">
        <f aca="true" t="shared" si="89" ref="L305:L368">L304</f>
        <v>0</v>
      </c>
      <c r="M305" s="6"/>
      <c r="Q305" s="6">
        <f t="shared" si="75"/>
        <v>41.666666666666664</v>
      </c>
      <c r="R305" s="10">
        <f t="shared" si="76"/>
        <v>21.324948300453915</v>
      </c>
      <c r="S305" s="4">
        <f t="shared" si="77"/>
        <v>0.021324948300453915</v>
      </c>
    </row>
    <row r="306" spans="1:19" ht="12">
      <c r="A306" s="8">
        <f t="shared" si="78"/>
        <v>150500</v>
      </c>
      <c r="B306" s="10">
        <f t="shared" si="79"/>
        <v>48.95790750241869</v>
      </c>
      <c r="C306" s="10">
        <f t="shared" si="80"/>
        <v>48.254054509793235</v>
      </c>
      <c r="D306" s="10">
        <f t="shared" si="81"/>
        <v>46.169479650056005</v>
      </c>
      <c r="E306" s="10">
        <f t="shared" si="82"/>
        <v>42.79468753672687</v>
      </c>
      <c r="F306" s="10">
        <f t="shared" si="83"/>
        <v>38.27470508339212</v>
      </c>
      <c r="G306" s="10">
        <f t="shared" si="84"/>
        <v>32.802668075165215</v>
      </c>
      <c r="H306" s="10">
        <f t="shared" si="85"/>
        <v>26.61065768557105</v>
      </c>
      <c r="I306" s="10">
        <f t="shared" si="86"/>
        <v>19.958683701049843</v>
      </c>
      <c r="J306" s="10">
        <f t="shared" si="87"/>
        <v>13.122395256895075</v>
      </c>
      <c r="K306" s="10">
        <f t="shared" si="88"/>
        <v>6.380137651067548</v>
      </c>
      <c r="L306" s="10">
        <f t="shared" si="89"/>
        <v>0</v>
      </c>
      <c r="M306" s="6"/>
      <c r="Q306" s="6">
        <f t="shared" si="75"/>
        <v>41.80555555555556</v>
      </c>
      <c r="R306" s="10">
        <f t="shared" si="76"/>
        <v>21.07968217005653</v>
      </c>
      <c r="S306" s="4">
        <f t="shared" si="77"/>
        <v>0.02107968217005653</v>
      </c>
    </row>
    <row r="307" spans="1:19" ht="12">
      <c r="A307" s="8">
        <f t="shared" si="78"/>
        <v>151000</v>
      </c>
      <c r="B307" s="10">
        <f t="shared" si="79"/>
        <v>48.39482510831833</v>
      </c>
      <c r="C307" s="10">
        <f t="shared" si="80"/>
        <v>47.699067351134616</v>
      </c>
      <c r="D307" s="10">
        <f t="shared" si="81"/>
        <v>45.63846785068431</v>
      </c>
      <c r="E307" s="10">
        <f t="shared" si="82"/>
        <v>42.30249031650362</v>
      </c>
      <c r="F307" s="10">
        <f t="shared" si="83"/>
        <v>37.83449368587465</v>
      </c>
      <c r="G307" s="10">
        <f t="shared" si="84"/>
        <v>32.42539245093535</v>
      </c>
      <c r="H307" s="10">
        <f t="shared" si="85"/>
        <v>26.304598560350385</v>
      </c>
      <c r="I307" s="10">
        <f t="shared" si="86"/>
        <v>19.72913134585633</v>
      </c>
      <c r="J307" s="10">
        <f t="shared" si="87"/>
        <v>12.971469598935744</v>
      </c>
      <c r="K307" s="10">
        <f t="shared" si="88"/>
        <v>6.306757250276265</v>
      </c>
      <c r="L307" s="10">
        <f t="shared" si="89"/>
        <v>0</v>
      </c>
      <c r="M307" s="6"/>
      <c r="Q307" s="6">
        <f t="shared" si="75"/>
        <v>41.94444444444444</v>
      </c>
      <c r="R307" s="10">
        <f t="shared" si="76"/>
        <v>20.83723693931596</v>
      </c>
      <c r="S307" s="4">
        <f t="shared" si="77"/>
        <v>0.02083723693931596</v>
      </c>
    </row>
    <row r="308" spans="1:19" ht="12">
      <c r="A308" s="8">
        <f t="shared" si="78"/>
        <v>151500</v>
      </c>
      <c r="B308" s="10">
        <f t="shared" si="79"/>
        <v>47.838218902571356</v>
      </c>
      <c r="C308" s="10">
        <f t="shared" si="80"/>
        <v>47.1504632767179</v>
      </c>
      <c r="D308" s="10">
        <f t="shared" si="81"/>
        <v>45.113563392206686</v>
      </c>
      <c r="E308" s="10">
        <f t="shared" si="82"/>
        <v>41.81595402505364</v>
      </c>
      <c r="F308" s="10">
        <f t="shared" si="83"/>
        <v>37.39934531837338</v>
      </c>
      <c r="G308" s="10">
        <f t="shared" si="84"/>
        <v>32.05245601729573</v>
      </c>
      <c r="H308" s="10">
        <f t="shared" si="85"/>
        <v>26.00205954381725</v>
      </c>
      <c r="I308" s="10">
        <f t="shared" si="86"/>
        <v>19.502219168493674</v>
      </c>
      <c r="J308" s="10">
        <f t="shared" si="87"/>
        <v>12.822279802393215</v>
      </c>
      <c r="K308" s="10">
        <f t="shared" si="88"/>
        <v>6.234220829964732</v>
      </c>
      <c r="L308" s="10">
        <f t="shared" si="89"/>
        <v>0</v>
      </c>
      <c r="M308" s="6"/>
      <c r="Q308" s="6">
        <f t="shared" si="75"/>
        <v>42.083333333333336</v>
      </c>
      <c r="R308" s="10">
        <f t="shared" si="76"/>
        <v>20.597580163805464</v>
      </c>
      <c r="S308" s="4">
        <f t="shared" si="77"/>
        <v>0.020597580163805463</v>
      </c>
    </row>
    <row r="309" spans="1:19" ht="12">
      <c r="A309" s="8">
        <f t="shared" si="78"/>
        <v>152000</v>
      </c>
      <c r="B309" s="10">
        <f t="shared" si="79"/>
        <v>47.28801440188859</v>
      </c>
      <c r="C309" s="10">
        <f t="shared" si="80"/>
        <v>46.60816887394988</v>
      </c>
      <c r="D309" s="10">
        <f t="shared" si="81"/>
        <v>44.594696033095104</v>
      </c>
      <c r="E309" s="10">
        <f t="shared" si="82"/>
        <v>41.33501355468709</v>
      </c>
      <c r="F309" s="10">
        <f t="shared" si="83"/>
        <v>36.969201749299955</v>
      </c>
      <c r="G309" s="10">
        <f t="shared" si="84"/>
        <v>31.683808867324444</v>
      </c>
      <c r="H309" s="10">
        <f t="shared" si="85"/>
        <v>25.70300014930153</v>
      </c>
      <c r="I309" s="10">
        <f t="shared" si="86"/>
        <v>19.27791680260367</v>
      </c>
      <c r="J309" s="10">
        <f t="shared" si="87"/>
        <v>12.674805901895999</v>
      </c>
      <c r="K309" s="10">
        <f t="shared" si="88"/>
        <v>6.162518682875335</v>
      </c>
      <c r="L309" s="10">
        <f t="shared" si="89"/>
        <v>0</v>
      </c>
      <c r="M309" s="6"/>
      <c r="Q309" s="6">
        <f t="shared" si="75"/>
        <v>42.22222222222222</v>
      </c>
      <c r="R309" s="10">
        <f t="shared" si="76"/>
        <v>20.360679772266806</v>
      </c>
      <c r="S309" s="4">
        <f t="shared" si="77"/>
        <v>0.020360679772266806</v>
      </c>
    </row>
    <row r="310" spans="1:19" ht="12">
      <c r="A310" s="8">
        <f t="shared" si="78"/>
        <v>152500</v>
      </c>
      <c r="B310" s="10">
        <f t="shared" si="79"/>
        <v>46.74413797953762</v>
      </c>
      <c r="C310" s="10">
        <f t="shared" si="80"/>
        <v>46.07211157448732</v>
      </c>
      <c r="D310" s="10">
        <f t="shared" si="81"/>
        <v>44.08179633962132</v>
      </c>
      <c r="E310" s="10">
        <f t="shared" si="82"/>
        <v>40.85960454649809</v>
      </c>
      <c r="F310" s="10">
        <f t="shared" si="83"/>
        <v>36.544005416798214</v>
      </c>
      <c r="G310" s="10">
        <f t="shared" si="84"/>
        <v>31.319401668114995</v>
      </c>
      <c r="H310" s="10">
        <f t="shared" si="85"/>
        <v>25.407380355821196</v>
      </c>
      <c r="I310" s="10">
        <f t="shared" si="86"/>
        <v>19.056194231124486</v>
      </c>
      <c r="J310" s="10">
        <f t="shared" si="87"/>
        <v>12.529028161736797</v>
      </c>
      <c r="K310" s="10">
        <f t="shared" si="88"/>
        <v>6.0916412134166675</v>
      </c>
      <c r="L310" s="10">
        <f t="shared" si="89"/>
        <v>0</v>
      </c>
      <c r="M310" s="6"/>
      <c r="Q310" s="6">
        <f t="shared" si="75"/>
        <v>42.361111111111114</v>
      </c>
      <c r="R310" s="10">
        <f t="shared" si="76"/>
        <v>20.126504062317544</v>
      </c>
      <c r="S310" s="4">
        <f t="shared" si="77"/>
        <v>0.020126504062317543</v>
      </c>
    </row>
    <row r="311" spans="1:19" ht="12">
      <c r="A311" s="8">
        <f t="shared" si="78"/>
        <v>153000</v>
      </c>
      <c r="B311" s="10">
        <f t="shared" si="79"/>
        <v>46.206516855497384</v>
      </c>
      <c r="C311" s="10">
        <f t="shared" si="80"/>
        <v>45.54221964453255</v>
      </c>
      <c r="D311" s="10">
        <f t="shared" si="81"/>
        <v>43.57479567657042</v>
      </c>
      <c r="E311" s="10">
        <f t="shared" si="82"/>
        <v>40.38966338175533</v>
      </c>
      <c r="F311" s="10">
        <f t="shared" si="83"/>
        <v>36.12369942104197</v>
      </c>
      <c r="G311" s="10">
        <f t="shared" si="84"/>
        <v>30.95918565417334</v>
      </c>
      <c r="H311" s="10">
        <f t="shared" si="85"/>
        <v>25.115160602724107</v>
      </c>
      <c r="I311" s="10">
        <f t="shared" si="86"/>
        <v>18.8370217822708</v>
      </c>
      <c r="J311" s="10">
        <f t="shared" si="87"/>
        <v>12.384927073228962</v>
      </c>
      <c r="K311" s="10">
        <f t="shared" si="88"/>
        <v>6.021578936378062</v>
      </c>
      <c r="L311" s="10">
        <f t="shared" si="89"/>
        <v>0</v>
      </c>
      <c r="M311" s="6"/>
      <c r="Q311" s="6">
        <f t="shared" si="75"/>
        <v>42.5</v>
      </c>
      <c r="R311" s="10">
        <f t="shared" si="76"/>
        <v>19.89502169620771</v>
      </c>
      <c r="S311" s="4">
        <f t="shared" si="77"/>
        <v>0.01989502169620771</v>
      </c>
    </row>
    <row r="312" spans="1:19" ht="12">
      <c r="A312" s="8">
        <f t="shared" si="78"/>
        <v>153500</v>
      </c>
      <c r="B312" s="10">
        <f t="shared" si="79"/>
        <v>45.67507908672552</v>
      </c>
      <c r="C312" s="10">
        <f t="shared" si="80"/>
        <v>45.018422175240396</v>
      </c>
      <c r="D312" s="10">
        <f t="shared" si="81"/>
        <v>43.073626198060964</v>
      </c>
      <c r="E312" s="10">
        <f t="shared" si="82"/>
        <v>39.92512717339139</v>
      </c>
      <c r="F312" s="10">
        <f t="shared" si="83"/>
        <v>35.70822751662136</v>
      </c>
      <c r="G312" s="10">
        <f t="shared" si="84"/>
        <v>30.60311262089086</v>
      </c>
      <c r="H312" s="10">
        <f t="shared" si="85"/>
        <v>24.826301784391582</v>
      </c>
      <c r="I312" s="10">
        <f t="shared" si="86"/>
        <v>18.620370125560306</v>
      </c>
      <c r="J312" s="10">
        <f t="shared" si="87"/>
        <v>12.24248335209349</v>
      </c>
      <c r="K312" s="10">
        <f t="shared" si="88"/>
        <v>5.952322475658974</v>
      </c>
      <c r="L312" s="10">
        <f t="shared" si="89"/>
        <v>0</v>
      </c>
      <c r="M312" s="6"/>
      <c r="Q312" s="6">
        <f t="shared" si="75"/>
        <v>42.638888888888886</v>
      </c>
      <c r="R312" s="10">
        <f t="shared" si="76"/>
        <v>19.666201696625343</v>
      </c>
      <c r="S312" s="4">
        <f t="shared" si="77"/>
        <v>0.019666201696625342</v>
      </c>
    </row>
    <row r="313" spans="1:19" ht="12">
      <c r="A313" s="8">
        <f t="shared" si="78"/>
        <v>154000</v>
      </c>
      <c r="B313" s="10">
        <f t="shared" si="79"/>
        <v>45.149753557537416</v>
      </c>
      <c r="C313" s="10">
        <f t="shared" si="80"/>
        <v>44.50064907323508</v>
      </c>
      <c r="D313" s="10">
        <f t="shared" si="81"/>
        <v>42.578220838470486</v>
      </c>
      <c r="E313" s="10">
        <f t="shared" si="82"/>
        <v>39.46593375758998</v>
      </c>
      <c r="F313" s="10">
        <f t="shared" si="83"/>
        <v>35.29753410501675</v>
      </c>
      <c r="G313" s="10">
        <f t="shared" si="84"/>
        <v>30.25113491809251</v>
      </c>
      <c r="H313" s="10">
        <f t="shared" si="85"/>
        <v>24.54076524500301</v>
      </c>
      <c r="I313" s="10">
        <f t="shared" si="86"/>
        <v>18.40621026788608</v>
      </c>
      <c r="J313" s="10">
        <f t="shared" si="87"/>
        <v>12.101677935876182</v>
      </c>
      <c r="K313" s="10">
        <f t="shared" si="88"/>
        <v>5.883862563013043</v>
      </c>
      <c r="L313" s="10">
        <f t="shared" si="89"/>
        <v>0</v>
      </c>
      <c r="M313" s="6"/>
      <c r="Q313" s="6">
        <f t="shared" si="75"/>
        <v>42.77777777777778</v>
      </c>
      <c r="R313" s="10">
        <f t="shared" si="76"/>
        <v>19.440013442550303</v>
      </c>
      <c r="S313" s="4">
        <f t="shared" si="77"/>
        <v>0.0194400134425503</v>
      </c>
    </row>
    <row r="314" spans="1:19" ht="12">
      <c r="A314" s="8">
        <f t="shared" si="78"/>
        <v>154500</v>
      </c>
      <c r="B314" s="10">
        <f t="shared" si="79"/>
        <v>44.63046997009555</v>
      </c>
      <c r="C314" s="10">
        <f t="shared" si="80"/>
        <v>43.988831051235934</v>
      </c>
      <c r="D314" s="10">
        <f t="shared" si="81"/>
        <v>42.08851330346505</v>
      </c>
      <c r="E314" s="10">
        <f t="shared" si="82"/>
        <v>39.01202168546965</v>
      </c>
      <c r="F314" s="10">
        <f t="shared" si="83"/>
        <v>34.89156422715911</v>
      </c>
      <c r="G314" s="10">
        <f t="shared" si="84"/>
        <v>29.903205443659186</v>
      </c>
      <c r="H314" s="10">
        <f t="shared" si="85"/>
        <v>24.25851277336075</v>
      </c>
      <c r="I314" s="10">
        <f t="shared" si="86"/>
        <v>18.194513549634244</v>
      </c>
      <c r="J314" s="10">
        <f t="shared" si="87"/>
        <v>11.96249198139462</v>
      </c>
      <c r="K314" s="10">
        <f t="shared" si="88"/>
        <v>5.81619003680666</v>
      </c>
      <c r="L314" s="10">
        <f t="shared" si="89"/>
        <v>0</v>
      </c>
      <c r="M314" s="6"/>
      <c r="Q314" s="6">
        <f t="shared" si="75"/>
        <v>42.916666666666664</v>
      </c>
      <c r="R314" s="10">
        <f t="shared" si="76"/>
        <v>19.216426665155808</v>
      </c>
      <c r="S314" s="4">
        <f t="shared" si="77"/>
        <v>0.019216426665155807</v>
      </c>
    </row>
    <row r="315" spans="1:19" ht="12">
      <c r="A315" s="8">
        <f t="shared" si="78"/>
        <v>155000</v>
      </c>
      <c r="B315" s="10">
        <f t="shared" si="79"/>
        <v>44.11715883500786</v>
      </c>
      <c r="C315" s="10">
        <f t="shared" si="80"/>
        <v>43.482899618790626</v>
      </c>
      <c r="D315" s="10">
        <f t="shared" si="81"/>
        <v>41.60443806113183</v>
      </c>
      <c r="E315" s="10">
        <f t="shared" si="82"/>
        <v>38.563330214863086</v>
      </c>
      <c r="F315" s="10">
        <f t="shared" si="83"/>
        <v>34.49026355607597</v>
      </c>
      <c r="G315" s="10">
        <f t="shared" si="84"/>
        <v>29.559277637223516</v>
      </c>
      <c r="H315" s="10">
        <f t="shared" si="85"/>
        <v>23.97950659777472</v>
      </c>
      <c r="I315" s="10">
        <f t="shared" si="86"/>
        <v>17.985251640846393</v>
      </c>
      <c r="J315" s="10">
        <f t="shared" si="87"/>
        <v>11.824906862214608</v>
      </c>
      <c r="K315" s="10">
        <f t="shared" si="88"/>
        <v>5.749295840791868</v>
      </c>
      <c r="L315" s="10">
        <f t="shared" si="89"/>
        <v>0</v>
      </c>
      <c r="M315" s="6"/>
      <c r="Q315" s="6">
        <f t="shared" si="75"/>
        <v>43.05555555555556</v>
      </c>
      <c r="R315" s="10">
        <f t="shared" si="76"/>
        <v>18.995411443757153</v>
      </c>
      <c r="S315" s="4">
        <f t="shared" si="77"/>
        <v>0.018995411443757153</v>
      </c>
    </row>
    <row r="316" spans="1:19" ht="12">
      <c r="A316" s="8">
        <f t="shared" si="78"/>
        <v>155500</v>
      </c>
      <c r="B316" s="10">
        <f t="shared" si="79"/>
        <v>43.60975146203407</v>
      </c>
      <c r="C316" s="10">
        <f t="shared" si="80"/>
        <v>42.98278707311471</v>
      </c>
      <c r="D316" s="10">
        <f t="shared" si="81"/>
        <v>41.12593033321346</v>
      </c>
      <c r="E316" s="10">
        <f t="shared" si="82"/>
        <v>38.119799302190884</v>
      </c>
      <c r="F316" s="10">
        <f t="shared" si="83"/>
        <v>34.09357838962192</v>
      </c>
      <c r="G316" s="10">
        <f t="shared" si="84"/>
        <v>29.219305473938224</v>
      </c>
      <c r="H316" s="10">
        <f t="shared" si="85"/>
        <v>23.70370938100586</v>
      </c>
      <c r="I316" s="10">
        <f t="shared" si="86"/>
        <v>17.77839653742627</v>
      </c>
      <c r="J316" s="10">
        <f t="shared" si="87"/>
        <v>11.688904166155735</v>
      </c>
      <c r="K316" s="10">
        <f t="shared" si="88"/>
        <v>5.683171022893436</v>
      </c>
      <c r="L316" s="10">
        <f t="shared" si="89"/>
        <v>0</v>
      </c>
      <c r="M316" s="6"/>
      <c r="Q316" s="6">
        <f t="shared" si="75"/>
        <v>43.19444444444444</v>
      </c>
      <c r="R316" s="10">
        <f t="shared" si="76"/>
        <v>18.776938201807063</v>
      </c>
      <c r="S316" s="4">
        <f t="shared" si="77"/>
        <v>0.018776938201807064</v>
      </c>
    </row>
    <row r="317" spans="1:19" ht="12">
      <c r="A317" s="8">
        <f t="shared" si="78"/>
        <v>156000</v>
      </c>
      <c r="B317" s="10">
        <f t="shared" si="79"/>
        <v>43.108179950898574</v>
      </c>
      <c r="C317" s="10">
        <f t="shared" si="80"/>
        <v>42.488426490036275</v>
      </c>
      <c r="D317" s="10">
        <f t="shared" si="81"/>
        <v>40.652926086443</v>
      </c>
      <c r="E317" s="10">
        <f t="shared" si="82"/>
        <v>37.68136959442856</v>
      </c>
      <c r="F317" s="10">
        <f t="shared" si="83"/>
        <v>33.701455643292654</v>
      </c>
      <c r="G317" s="10">
        <f t="shared" si="84"/>
        <v>28.883243458316173</v>
      </c>
      <c r="H317" s="10">
        <f t="shared" si="85"/>
        <v>23.43108421526788</v>
      </c>
      <c r="I317" s="10">
        <f t="shared" si="86"/>
        <v>17.573920557390224</v>
      </c>
      <c r="J317" s="10">
        <f t="shared" si="87"/>
        <v>11.554465692825723</v>
      </c>
      <c r="K317" s="10">
        <f t="shared" si="88"/>
        <v>5.617806734009923</v>
      </c>
      <c r="L317" s="10">
        <f t="shared" si="89"/>
        <v>0</v>
      </c>
      <c r="M317" s="6"/>
      <c r="Q317" s="6">
        <f t="shared" si="75"/>
        <v>43.333333333333336</v>
      </c>
      <c r="R317" s="10">
        <f t="shared" si="76"/>
        <v>18.560977702937112</v>
      </c>
      <c r="S317" s="4">
        <f t="shared" si="77"/>
        <v>0.01856097770293711</v>
      </c>
    </row>
    <row r="318" spans="1:19" ht="12">
      <c r="A318" s="8">
        <f t="shared" si="78"/>
        <v>156500</v>
      </c>
      <c r="B318" s="10">
        <f t="shared" si="79"/>
        <v>42.61237718220873</v>
      </c>
      <c r="C318" s="10">
        <f t="shared" si="80"/>
        <v>41.999751715044525</v>
      </c>
      <c r="D318" s="10">
        <f t="shared" si="81"/>
        <v>40.185362023978385</v>
      </c>
      <c r="E318" s="10">
        <f t="shared" si="82"/>
        <v>37.24798242116592</v>
      </c>
      <c r="F318" s="10">
        <f t="shared" si="83"/>
        <v>33.313842843121726</v>
      </c>
      <c r="G318" s="10">
        <f t="shared" si="84"/>
        <v>28.551046618141314</v>
      </c>
      <c r="H318" s="10">
        <f t="shared" si="85"/>
        <v>23.161594617286575</v>
      </c>
      <c r="I318" s="10">
        <f t="shared" si="86"/>
        <v>17.371796337160823</v>
      </c>
      <c r="J318" s="10">
        <f t="shared" si="87"/>
        <v>11.421573451183209</v>
      </c>
      <c r="K318" s="10">
        <f t="shared" si="88"/>
        <v>5.55319422682859</v>
      </c>
      <c r="L318" s="10">
        <f t="shared" si="89"/>
        <v>0</v>
      </c>
      <c r="M318" s="6"/>
      <c r="Q318" s="6">
        <f t="shared" si="75"/>
        <v>43.47222222222222</v>
      </c>
      <c r="R318" s="10">
        <f t="shared" si="76"/>
        <v>18.347501047044734</v>
      </c>
      <c r="S318" s="4">
        <f t="shared" si="77"/>
        <v>0.018347501047044735</v>
      </c>
    </row>
    <row r="319" spans="1:19" ht="12">
      <c r="A319" s="8">
        <f t="shared" si="78"/>
        <v>157000</v>
      </c>
      <c r="B319" s="10">
        <f t="shared" si="79"/>
        <v>42.122276808477366</v>
      </c>
      <c r="C319" s="10">
        <f t="shared" si="80"/>
        <v>41.516697354441106</v>
      </c>
      <c r="D319" s="10">
        <f t="shared" si="81"/>
        <v>39.72317557693519</v>
      </c>
      <c r="E319" s="10">
        <f t="shared" si="82"/>
        <v>36.819579786757686</v>
      </c>
      <c r="F319" s="10">
        <f t="shared" si="83"/>
        <v>32.930688118658864</v>
      </c>
      <c r="G319" s="10">
        <f t="shared" si="84"/>
        <v>28.222670498449745</v>
      </c>
      <c r="H319" s="10">
        <f t="shared" si="85"/>
        <v>22.895204523416034</v>
      </c>
      <c r="I319" s="10">
        <f t="shared" si="86"/>
        <v>17.171996827903257</v>
      </c>
      <c r="J319" s="10">
        <f t="shared" si="87"/>
        <v>11.290209657128656</v>
      </c>
      <c r="K319" s="10">
        <f t="shared" si="88"/>
        <v>5.489324854653982</v>
      </c>
      <c r="L319" s="10">
        <f t="shared" si="89"/>
        <v>0</v>
      </c>
      <c r="M319" s="6"/>
      <c r="Q319" s="6">
        <f t="shared" si="75"/>
        <v>43.611111111111114</v>
      </c>
      <c r="R319" s="10">
        <f t="shared" si="76"/>
        <v>18.136479666425245</v>
      </c>
      <c r="S319" s="4">
        <f t="shared" si="77"/>
        <v>0.018136479666425245</v>
      </c>
    </row>
    <row r="320" spans="1:19" ht="12">
      <c r="A320" s="8">
        <f t="shared" si="78"/>
        <v>157500</v>
      </c>
      <c r="B320" s="10">
        <f t="shared" si="79"/>
        <v>41.63781324524836</v>
      </c>
      <c r="C320" s="10">
        <f t="shared" si="80"/>
        <v>41.03919876659296</v>
      </c>
      <c r="D320" s="10">
        <f t="shared" si="81"/>
        <v>39.266304896016706</v>
      </c>
      <c r="E320" s="10">
        <f t="shared" si="82"/>
        <v>36.396104362564216</v>
      </c>
      <c r="F320" s="10">
        <f t="shared" si="83"/>
        <v>32.55194019602911</v>
      </c>
      <c r="G320" s="10">
        <f t="shared" si="84"/>
        <v>27.89807115557997</v>
      </c>
      <c r="H320" s="10">
        <f t="shared" si="85"/>
        <v>22.631878284811116</v>
      </c>
      <c r="I320" s="10">
        <f t="shared" si="86"/>
        <v>16.974495291903928</v>
      </c>
      <c r="J320" s="10">
        <f t="shared" si="87"/>
        <v>11.160356731123027</v>
      </c>
      <c r="K320" s="10">
        <f t="shared" si="88"/>
        <v>5.4261900702500245</v>
      </c>
      <c r="L320" s="10">
        <f t="shared" si="89"/>
        <v>0</v>
      </c>
      <c r="M320" s="6"/>
      <c r="Q320" s="6">
        <f t="shared" si="75"/>
        <v>43.75</v>
      </c>
      <c r="R320" s="10">
        <f t="shared" si="76"/>
        <v>17.9278853219484</v>
      </c>
      <c r="S320" s="4">
        <f t="shared" si="77"/>
        <v>0.0179278853219484</v>
      </c>
    </row>
    <row r="321" spans="1:19" ht="12">
      <c r="A321" s="8">
        <f t="shared" si="78"/>
        <v>158000</v>
      </c>
      <c r="B321" s="10">
        <f t="shared" si="79"/>
        <v>41.15892166232404</v>
      </c>
      <c r="C321" s="10">
        <f t="shared" si="80"/>
        <v>40.56719205328562</v>
      </c>
      <c r="D321" s="10">
        <f t="shared" si="81"/>
        <v>38.81468884324002</v>
      </c>
      <c r="E321" s="10">
        <f t="shared" si="82"/>
        <v>35.97749947928144</v>
      </c>
      <c r="F321" s="10">
        <f t="shared" si="83"/>
        <v>32.177548391071696</v>
      </c>
      <c r="G321" s="10">
        <f t="shared" si="84"/>
        <v>27.577205151291665</v>
      </c>
      <c r="H321" s="10">
        <f t="shared" si="85"/>
        <v>22.371580662655514</v>
      </c>
      <c r="I321" s="10">
        <f t="shared" si="86"/>
        <v>16.779265298990783</v>
      </c>
      <c r="J321" s="10">
        <f t="shared" si="87"/>
        <v>11.031997295833932</v>
      </c>
      <c r="K321" s="10">
        <f t="shared" si="88"/>
        <v>5.363781424695476</v>
      </c>
      <c r="L321" s="10">
        <f t="shared" si="89"/>
        <v>0</v>
      </c>
      <c r="M321" s="6"/>
      <c r="Q321" s="6">
        <f t="shared" si="75"/>
        <v>43.888888888888886</v>
      </c>
      <c r="R321" s="10">
        <f t="shared" si="76"/>
        <v>17.721690099278895</v>
      </c>
      <c r="S321" s="4">
        <f t="shared" si="77"/>
        <v>0.017721690099278896</v>
      </c>
    </row>
    <row r="322" spans="1:19" ht="12">
      <c r="A322" s="8">
        <f t="shared" si="78"/>
        <v>158500</v>
      </c>
      <c r="B322" s="10">
        <f t="shared" si="79"/>
        <v>40.685537975093304</v>
      </c>
      <c r="C322" s="10">
        <f t="shared" si="80"/>
        <v>40.10061405117578</v>
      </c>
      <c r="D322" s="10">
        <f t="shared" si="81"/>
        <v>38.368266983757216</v>
      </c>
      <c r="E322" s="10">
        <f t="shared" si="82"/>
        <v>35.56370911935893</v>
      </c>
      <c r="F322" s="10">
        <f t="shared" si="83"/>
        <v>31.807462602557894</v>
      </c>
      <c r="G322" s="10">
        <f t="shared" si="84"/>
        <v>27.26002954695212</v>
      </c>
      <c r="H322" s="10">
        <f t="shared" si="85"/>
        <v>22.114276823444783</v>
      </c>
      <c r="I322" s="10">
        <f t="shared" si="86"/>
        <v>16.586280722994907</v>
      </c>
      <c r="J322" s="10">
        <f t="shared" si="87"/>
        <v>10.905114173808919</v>
      </c>
      <c r="K322" s="10">
        <f t="shared" si="88"/>
        <v>5.302090566252583</v>
      </c>
      <c r="L322" s="10">
        <f t="shared" si="89"/>
        <v>0</v>
      </c>
      <c r="M322" s="6"/>
      <c r="Q322" s="6">
        <f t="shared" si="75"/>
        <v>44.02777777777778</v>
      </c>
      <c r="R322" s="10">
        <f t="shared" si="76"/>
        <v>17.517866405140467</v>
      </c>
      <c r="S322" s="4">
        <f t="shared" si="77"/>
        <v>0.017517866405140466</v>
      </c>
    </row>
    <row r="323" spans="1:19" ht="12">
      <c r="A323" s="8">
        <f t="shared" si="78"/>
        <v>159000</v>
      </c>
      <c r="B323" s="10">
        <f t="shared" si="79"/>
        <v>40.21759883595928</v>
      </c>
      <c r="C323" s="10">
        <f t="shared" si="80"/>
        <v>39.63940232334197</v>
      </c>
      <c r="D323" s="10">
        <f t="shared" si="81"/>
        <v>37.92697957777043</v>
      </c>
      <c r="E323" s="10">
        <f t="shared" si="82"/>
        <v>35.15467790950507</v>
      </c>
      <c r="F323" s="10">
        <f t="shared" si="83"/>
        <v>31.44163330548678</v>
      </c>
      <c r="G323" s="10">
        <f t="shared" si="84"/>
        <v>26.946501897789545</v>
      </c>
      <c r="H323" s="10">
        <f t="shared" si="85"/>
        <v>21.859932334323656</v>
      </c>
      <c r="I323" s="10">
        <f t="shared" si="86"/>
        <v>16.39551573825289</v>
      </c>
      <c r="J323" s="10">
        <f t="shared" si="87"/>
        <v>10.77969038517557</v>
      </c>
      <c r="K323" s="10">
        <f t="shared" si="88"/>
        <v>5.24110923924879</v>
      </c>
      <c r="L323" s="10">
        <f t="shared" si="89"/>
        <v>0</v>
      </c>
      <c r="M323" s="6"/>
      <c r="Q323" s="6">
        <f t="shared" si="75"/>
        <v>44.166666666666664</v>
      </c>
      <c r="R323" s="10">
        <f t="shared" si="76"/>
        <v>17.316386963622868</v>
      </c>
      <c r="S323" s="4">
        <f t="shared" si="77"/>
        <v>0.01731638696362287</v>
      </c>
    </row>
    <row r="324" spans="1:19" ht="12">
      <c r="A324" s="8">
        <f t="shared" si="78"/>
        <v>159500</v>
      </c>
      <c r="B324" s="10">
        <f t="shared" si="79"/>
        <v>39.75504162586543</v>
      </c>
      <c r="C324" s="10">
        <f t="shared" si="80"/>
        <v>39.18349515093224</v>
      </c>
      <c r="D324" s="10">
        <f t="shared" si="81"/>
        <v>37.49076757253982</v>
      </c>
      <c r="E324" s="10">
        <f t="shared" si="82"/>
        <v>34.75035111327836</v>
      </c>
      <c r="F324" s="10">
        <f t="shared" si="83"/>
        <v>31.080011544458102</v>
      </c>
      <c r="G324" s="10">
        <f t="shared" si="84"/>
        <v>26.636580247212553</v>
      </c>
      <c r="H324" s="10">
        <f t="shared" si="85"/>
        <v>21.608513158477066</v>
      </c>
      <c r="I324" s="10">
        <f t="shared" si="86"/>
        <v>16.206944816149463</v>
      </c>
      <c r="J324" s="10">
        <f t="shared" si="87"/>
        <v>10.655709145368126</v>
      </c>
      <c r="K324" s="10">
        <f t="shared" si="88"/>
        <v>5.1808292829713265</v>
      </c>
      <c r="L324" s="10">
        <f t="shared" si="89"/>
        <v>0</v>
      </c>
      <c r="M324" s="6"/>
      <c r="Q324" s="6">
        <f t="shared" si="75"/>
        <v>44.30555555555556</v>
      </c>
      <c r="R324" s="10">
        <f t="shared" si="76"/>
        <v>17.117224812531415</v>
      </c>
      <c r="S324" s="4">
        <f t="shared" si="77"/>
        <v>0.017117224812531414</v>
      </c>
    </row>
    <row r="325" spans="1:19" ht="12">
      <c r="A325" s="8">
        <f t="shared" si="78"/>
        <v>160000</v>
      </c>
      <c r="B325" s="10">
        <f t="shared" si="79"/>
        <v>39.29780444591888</v>
      </c>
      <c r="C325" s="10">
        <f t="shared" si="80"/>
        <v>38.73283152490784</v>
      </c>
      <c r="D325" s="10">
        <f t="shared" si="81"/>
        <v>37.05957259448332</v>
      </c>
      <c r="E325" s="10">
        <f t="shared" si="82"/>
        <v>34.35067462376388</v>
      </c>
      <c r="F325" s="10">
        <f t="shared" si="83"/>
        <v>30.722548927121398</v>
      </c>
      <c r="G325" s="10">
        <f t="shared" si="84"/>
        <v>26.330223121194948</v>
      </c>
      <c r="H325" s="10">
        <f t="shared" si="85"/>
        <v>21.35998565057426</v>
      </c>
      <c r="I325" s="10">
        <f t="shared" si="86"/>
        <v>16.020542721700018</v>
      </c>
      <c r="J325" s="10">
        <f t="shared" si="87"/>
        <v>10.533153862880308</v>
      </c>
      <c r="K325" s="10">
        <f t="shared" si="88"/>
        <v>5.121242630574553</v>
      </c>
      <c r="L325" s="10">
        <f t="shared" si="89"/>
        <v>0</v>
      </c>
      <c r="M325" s="6"/>
      <c r="Q325" s="6">
        <f t="shared" si="75"/>
        <v>44.44444444444444</v>
      </c>
      <c r="R325" s="10">
        <f t="shared" si="76"/>
        <v>16.920353299778508</v>
      </c>
      <c r="S325" s="4">
        <f t="shared" si="77"/>
        <v>0.016920353299778507</v>
      </c>
    </row>
    <row r="326" spans="1:19" ht="12">
      <c r="A326" s="8">
        <f t="shared" si="78"/>
        <v>160500</v>
      </c>
      <c r="B326" s="10">
        <f t="shared" si="79"/>
        <v>38.84582610911004</v>
      </c>
      <c r="C326" s="10">
        <f t="shared" si="80"/>
        <v>38.287351137881586</v>
      </c>
      <c r="D326" s="10">
        <f t="shared" si="81"/>
        <v>36.63333694136714</v>
      </c>
      <c r="E326" s="10">
        <f t="shared" si="82"/>
        <v>33.955594956333876</v>
      </c>
      <c r="F326" s="10">
        <f t="shared" si="83"/>
        <v>30.369197617700383</v>
      </c>
      <c r="G326" s="10">
        <f t="shared" si="84"/>
        <v>26.02738952272516</v>
      </c>
      <c r="H326" s="10">
        <f t="shared" si="85"/>
        <v>21.1143165522653</v>
      </c>
      <c r="I326" s="10">
        <f t="shared" si="86"/>
        <v>15.836284510172439</v>
      </c>
      <c r="J326" s="10">
        <f t="shared" si="87"/>
        <v>10.41200813704403</v>
      </c>
      <c r="K326" s="10">
        <f t="shared" si="88"/>
        <v>5.062341307999901</v>
      </c>
      <c r="L326" s="10">
        <f t="shared" si="89"/>
        <v>0</v>
      </c>
      <c r="M326" s="6"/>
      <c r="Q326" s="6">
        <f aca="true" t="shared" si="90" ref="Q326:Q365">A326/3600</f>
        <v>44.583333333333336</v>
      </c>
      <c r="R326" s="10">
        <f aca="true" t="shared" si="91" ref="R326:R365">(B326*$V$4+C326*$W$4+D326*$X$4+E326*$Y$4+F326*$Z$4+G326*$AA$4+H326*$AB$4+I326*$AC$4+J326*$AD$4+K326*$AE$4+L326*$AF$4)/(3.14*$L$2^2)</f>
        <v>16.725746079816673</v>
      </c>
      <c r="S326" s="4">
        <f aca="true" t="shared" si="92" ref="S326:S365">(R326-L326)/($R$3-L326)</f>
        <v>0.016725746079816674</v>
      </c>
    </row>
    <row r="327" spans="1:19" ht="12">
      <c r="A327" s="8">
        <f t="shared" si="78"/>
        <v>161000</v>
      </c>
      <c r="B327" s="10">
        <f t="shared" si="79"/>
        <v>38.39904613212728</v>
      </c>
      <c r="C327" s="10">
        <f t="shared" si="80"/>
        <v>37.846994376050105</v>
      </c>
      <c r="D327" s="10">
        <f t="shared" si="81"/>
        <v>36.21200357458599</v>
      </c>
      <c r="E327" s="10">
        <f t="shared" si="82"/>
        <v>33.5650592414916</v>
      </c>
      <c r="F327" s="10">
        <f t="shared" si="83"/>
        <v>30.01991033059182</v>
      </c>
      <c r="G327" s="10">
        <f t="shared" si="84"/>
        <v>25.72803892631953</v>
      </c>
      <c r="H327" s="10">
        <f t="shared" si="85"/>
        <v>20.87147298772949</v>
      </c>
      <c r="I327" s="10">
        <f t="shared" si="86"/>
        <v>15.654145523747882</v>
      </c>
      <c r="J327" s="10">
        <f t="shared" si="87"/>
        <v>10.292255755833729</v>
      </c>
      <c r="K327" s="10">
        <f t="shared" si="88"/>
        <v>5.004117432908258</v>
      </c>
      <c r="L327" s="10">
        <f t="shared" si="89"/>
        <v>0</v>
      </c>
      <c r="M327" s="6"/>
      <c r="Q327" s="6">
        <f t="shared" si="90"/>
        <v>44.72222222222222</v>
      </c>
      <c r="R327" s="10">
        <f t="shared" si="91"/>
        <v>16.533377110112678</v>
      </c>
      <c r="S327" s="4">
        <f t="shared" si="92"/>
        <v>0.016533377110112678</v>
      </c>
    </row>
    <row r="328" spans="1:19" ht="12">
      <c r="A328" s="8">
        <f t="shared" si="78"/>
        <v>161500</v>
      </c>
      <c r="B328" s="10">
        <f t="shared" si="79"/>
        <v>37.95740472726554</v>
      </c>
      <c r="C328" s="10">
        <f t="shared" si="80"/>
        <v>37.41170231121859</v>
      </c>
      <c r="D328" s="10">
        <f t="shared" si="81"/>
        <v>35.79551611153201</v>
      </c>
      <c r="E328" s="10">
        <f t="shared" si="82"/>
        <v>33.179015217797385</v>
      </c>
      <c r="F328" s="10">
        <f t="shared" si="83"/>
        <v>29.674640324038016</v>
      </c>
      <c r="G328" s="10">
        <f t="shared" si="84"/>
        <v>25.432131272598735</v>
      </c>
      <c r="H328" s="10">
        <f t="shared" si="85"/>
        <v>20.631422459274983</v>
      </c>
      <c r="I328" s="10">
        <f t="shared" si="86"/>
        <v>15.474101388220006</v>
      </c>
      <c r="J328" s="10">
        <f t="shared" si="87"/>
        <v>10.17388069369597</v>
      </c>
      <c r="K328" s="10">
        <f t="shared" si="88"/>
        <v>4.946563213624659</v>
      </c>
      <c r="L328" s="10">
        <f t="shared" si="89"/>
        <v>0</v>
      </c>
      <c r="M328" s="6"/>
      <c r="Q328" s="6">
        <f t="shared" si="90"/>
        <v>44.861111111111114</v>
      </c>
      <c r="R328" s="10">
        <f t="shared" si="91"/>
        <v>16.343220647662164</v>
      </c>
      <c r="S328" s="4">
        <f t="shared" si="92"/>
        <v>0.016343220647662166</v>
      </c>
    </row>
    <row r="329" spans="1:19" ht="12">
      <c r="A329" s="8">
        <f t="shared" si="78"/>
        <v>162000</v>
      </c>
      <c r="B329" s="10">
        <f t="shared" si="79"/>
        <v>37.52084279442798</v>
      </c>
      <c r="C329" s="10">
        <f t="shared" si="80"/>
        <v>36.981416692917314</v>
      </c>
      <c r="D329" s="10">
        <f t="shared" si="81"/>
        <v>35.38381881805134</v>
      </c>
      <c r="E329" s="10">
        <f t="shared" si="82"/>
        <v>32.79741122487597</v>
      </c>
      <c r="F329" s="10">
        <f t="shared" si="83"/>
        <v>29.333341393872068</v>
      </c>
      <c r="G329" s="10">
        <f t="shared" si="84"/>
        <v>25.13962696292658</v>
      </c>
      <c r="H329" s="10">
        <f t="shared" si="85"/>
        <v>20.394132842989094</v>
      </c>
      <c r="I329" s="10">
        <f t="shared" si="86"/>
        <v>15.29612800973221</v>
      </c>
      <c r="J329" s="10">
        <f t="shared" si="87"/>
        <v>10.056867109404074</v>
      </c>
      <c r="K329" s="10">
        <f t="shared" si="88"/>
        <v>4.889670948095145</v>
      </c>
      <c r="L329" s="10">
        <f t="shared" si="89"/>
        <v>0</v>
      </c>
      <c r="M329" s="6"/>
      <c r="Q329" s="6">
        <f t="shared" si="90"/>
        <v>45</v>
      </c>
      <c r="R329" s="10">
        <f t="shared" si="91"/>
        <v>16.155251245544427</v>
      </c>
      <c r="S329" s="4">
        <f t="shared" si="92"/>
        <v>0.016155251245544427</v>
      </c>
    </row>
    <row r="330" spans="1:19" ht="12">
      <c r="A330" s="8">
        <f t="shared" si="78"/>
        <v>162500</v>
      </c>
      <c r="B330" s="10">
        <f t="shared" si="79"/>
        <v>37.089301913219444</v>
      </c>
      <c r="C330" s="10">
        <f t="shared" si="80"/>
        <v>36.55607994060858</v>
      </c>
      <c r="D330" s="10">
        <f t="shared" si="81"/>
        <v>34.97685660098739</v>
      </c>
      <c r="E330" s="10">
        <f t="shared" si="82"/>
        <v>32.42019619650429</v>
      </c>
      <c r="F330" s="10">
        <f t="shared" si="83"/>
        <v>28.99596786733502</v>
      </c>
      <c r="G330" s="10">
        <f t="shared" si="84"/>
        <v>24.85048685411052</v>
      </c>
      <c r="H330" s="10">
        <f t="shared" si="85"/>
        <v>20.159572384438643</v>
      </c>
      <c r="I330" s="10">
        <f t="shared" si="86"/>
        <v>15.12020157155246</v>
      </c>
      <c r="J330" s="10">
        <f t="shared" si="87"/>
        <v>9.941199343937452</v>
      </c>
      <c r="K330" s="10">
        <f t="shared" si="88"/>
        <v>4.833433022855634</v>
      </c>
      <c r="L330" s="10">
        <f t="shared" si="89"/>
        <v>0</v>
      </c>
      <c r="M330" s="6"/>
      <c r="Q330" s="6">
        <f t="shared" si="90"/>
        <v>45.138888888888886</v>
      </c>
      <c r="R330" s="10">
        <f t="shared" si="91"/>
        <v>15.969443749516815</v>
      </c>
      <c r="S330" s="4">
        <f t="shared" si="92"/>
        <v>0.015969443749516816</v>
      </c>
    </row>
    <row r="331" spans="1:19" ht="12">
      <c r="A331" s="8">
        <f t="shared" si="78"/>
        <v>163000</v>
      </c>
      <c r="B331" s="10">
        <f t="shared" si="79"/>
        <v>36.662724335130754</v>
      </c>
      <c r="C331" s="10">
        <f t="shared" si="80"/>
        <v>36.135635135983314</v>
      </c>
      <c r="D331" s="10">
        <f t="shared" si="81"/>
        <v>34.574575000809794</v>
      </c>
      <c r="E331" s="10">
        <f t="shared" si="82"/>
        <v>32.047319653778644</v>
      </c>
      <c r="F331" s="10">
        <f t="shared" si="83"/>
        <v>28.662474596964127</v>
      </c>
      <c r="G331" s="10">
        <f t="shared" si="84"/>
        <v>24.564672253163117</v>
      </c>
      <c r="H331" s="10">
        <f t="shared" si="85"/>
        <v>19.927709694419814</v>
      </c>
      <c r="I331" s="10">
        <f t="shared" si="86"/>
        <v>14.94629853088525</v>
      </c>
      <c r="J331" s="10">
        <f t="shared" si="87"/>
        <v>9.82686191838538</v>
      </c>
      <c r="K331" s="10">
        <f t="shared" si="88"/>
        <v>4.777841912012677</v>
      </c>
      <c r="L331" s="10">
        <f t="shared" si="89"/>
        <v>0</v>
      </c>
      <c r="M331" s="6"/>
      <c r="Q331" s="6">
        <f t="shared" si="90"/>
        <v>45.27777777777778</v>
      </c>
      <c r="R331" s="10">
        <f t="shared" si="91"/>
        <v>15.785773294648296</v>
      </c>
      <c r="S331" s="4">
        <f t="shared" si="92"/>
        <v>0.015785773294648295</v>
      </c>
    </row>
    <row r="332" spans="1:19" ht="12">
      <c r="A332" s="8">
        <f t="shared" si="78"/>
        <v>163500</v>
      </c>
      <c r="B332" s="10">
        <f t="shared" si="79"/>
        <v>36.2410529758128</v>
      </c>
      <c r="C332" s="10">
        <f t="shared" si="80"/>
        <v>35.720026015346</v>
      </c>
      <c r="D332" s="10">
        <f t="shared" si="81"/>
        <v>34.17692018432803</v>
      </c>
      <c r="E332" s="10">
        <f t="shared" si="82"/>
        <v>31.67873169836045</v>
      </c>
      <c r="F332" s="10">
        <f t="shared" si="83"/>
        <v>28.33281695455144</v>
      </c>
      <c r="G332" s="10">
        <f t="shared" si="84"/>
        <v>24.282144912123776</v>
      </c>
      <c r="H332" s="10">
        <f t="shared" si="85"/>
        <v>19.69851374475693</v>
      </c>
      <c r="I332" s="10">
        <f t="shared" si="86"/>
        <v>14.774395615720268</v>
      </c>
      <c r="J332" s="10">
        <f t="shared" si="87"/>
        <v>9.713839531874907</v>
      </c>
      <c r="K332" s="10">
        <f t="shared" si="88"/>
        <v>4.722890176235955</v>
      </c>
      <c r="L332" s="10">
        <f t="shared" si="89"/>
        <v>0</v>
      </c>
      <c r="M332" s="6"/>
      <c r="Q332" s="6">
        <f t="shared" si="90"/>
        <v>45.416666666666664</v>
      </c>
      <c r="R332" s="10">
        <f t="shared" si="91"/>
        <v>15.604215301991816</v>
      </c>
      <c r="S332" s="4">
        <f t="shared" si="92"/>
        <v>0.015604215301991816</v>
      </c>
    </row>
    <row r="333" spans="1:19" ht="12">
      <c r="A333" s="8">
        <f t="shared" si="78"/>
        <v>164000</v>
      </c>
      <c r="B333" s="10">
        <f t="shared" si="79"/>
        <v>35.82423140743936</v>
      </c>
      <c r="C333" s="10">
        <f t="shared" si="80"/>
        <v>35.30919696208729</v>
      </c>
      <c r="D333" s="10">
        <f t="shared" si="81"/>
        <v>33.78383893748883</v>
      </c>
      <c r="E333" s="10">
        <f t="shared" si="82"/>
        <v>31.314383005799613</v>
      </c>
      <c r="F333" s="10">
        <f t="shared" si="83"/>
        <v>28.006950825171792</v>
      </c>
      <c r="G333" s="10">
        <f t="shared" si="84"/>
        <v>24.00286702294005</v>
      </c>
      <c r="H333" s="10">
        <f t="shared" si="85"/>
        <v>19.471953864149576</v>
      </c>
      <c r="I333" s="10">
        <f t="shared" si="86"/>
        <v>14.604469821717355</v>
      </c>
      <c r="J333" s="10">
        <f t="shared" si="87"/>
        <v>9.602117059522634</v>
      </c>
      <c r="K333" s="10">
        <f t="shared" si="88"/>
        <v>4.668570461762389</v>
      </c>
      <c r="L333" s="10">
        <f t="shared" si="89"/>
        <v>0</v>
      </c>
      <c r="M333" s="6"/>
      <c r="Q333" s="6">
        <f t="shared" si="90"/>
        <v>45.55555555555556</v>
      </c>
      <c r="R333" s="10">
        <f t="shared" si="91"/>
        <v>15.42474547529485</v>
      </c>
      <c r="S333" s="4">
        <f t="shared" si="92"/>
        <v>0.01542474547529485</v>
      </c>
    </row>
    <row r="334" spans="1:19" ht="12">
      <c r="A334" s="8">
        <f t="shared" si="78"/>
        <v>164500</v>
      </c>
      <c r="B334" s="10">
        <f t="shared" si="79"/>
        <v>35.412203851157706</v>
      </c>
      <c r="C334" s="10">
        <f t="shared" si="80"/>
        <v>34.90309299924296</v>
      </c>
      <c r="D334" s="10">
        <f t="shared" si="81"/>
        <v>33.395278658256295</v>
      </c>
      <c r="E334" s="10">
        <f t="shared" si="82"/>
        <v>30.95422481893466</v>
      </c>
      <c r="F334" s="10">
        <f t="shared" si="83"/>
        <v>27.68483260127952</v>
      </c>
      <c r="G334" s="10">
        <f t="shared" si="84"/>
        <v>23.726801212407857</v>
      </c>
      <c r="H334" s="10">
        <f t="shared" si="85"/>
        <v>19.247999734067516</v>
      </c>
      <c r="I334" s="10">
        <f t="shared" si="86"/>
        <v>14.436498409127328</v>
      </c>
      <c r="J334" s="10">
        <f t="shared" si="87"/>
        <v>9.491679550410092</v>
      </c>
      <c r="K334" s="10">
        <f t="shared" si="88"/>
        <v>4.614875499411709</v>
      </c>
      <c r="L334" s="10">
        <f t="shared" si="89"/>
        <v>0</v>
      </c>
      <c r="M334" s="6"/>
      <c r="Q334" s="6">
        <f t="shared" si="90"/>
        <v>45.69444444444444</v>
      </c>
      <c r="R334" s="10">
        <f t="shared" si="91"/>
        <v>15.24733979774788</v>
      </c>
      <c r="S334" s="4">
        <f t="shared" si="92"/>
        <v>0.01524733979774788</v>
      </c>
    </row>
    <row r="335" spans="1:19" ht="12">
      <c r="A335" s="8">
        <f t="shared" si="78"/>
        <v>165000</v>
      </c>
      <c r="B335" s="10">
        <f t="shared" si="79"/>
        <v>35.00491516962591</v>
      </c>
      <c r="C335" s="10">
        <f t="shared" si="80"/>
        <v>34.50165978213843</v>
      </c>
      <c r="D335" s="10">
        <f t="shared" si="81"/>
        <v>33.01118734957389</v>
      </c>
      <c r="E335" s="10">
        <f t="shared" si="82"/>
        <v>30.598208941368735</v>
      </c>
      <c r="F335" s="10">
        <f t="shared" si="83"/>
        <v>27.36641917687305</v>
      </c>
      <c r="G335" s="10">
        <f t="shared" si="84"/>
        <v>23.453910537169882</v>
      </c>
      <c r="H335" s="10">
        <f t="shared" si="85"/>
        <v>19.02662138469287</v>
      </c>
      <c r="I335" s="10">
        <f t="shared" si="86"/>
        <v>14.27045889974824</v>
      </c>
      <c r="J335" s="10">
        <f t="shared" si="87"/>
        <v>9.382512225582417</v>
      </c>
      <c r="K335" s="10">
        <f t="shared" si="88"/>
        <v>4.561798103613376</v>
      </c>
      <c r="L335" s="10">
        <f t="shared" si="89"/>
        <v>0</v>
      </c>
      <c r="M335" s="6"/>
      <c r="Q335" s="6">
        <f t="shared" si="90"/>
        <v>45.833333333333336</v>
      </c>
      <c r="R335" s="10">
        <f t="shared" si="91"/>
        <v>15.071974528770236</v>
      </c>
      <c r="S335" s="4">
        <f t="shared" si="92"/>
        <v>0.015071974528770236</v>
      </c>
    </row>
    <row r="336" spans="1:19" ht="12">
      <c r="A336" s="8">
        <f t="shared" si="78"/>
        <v>165500</v>
      </c>
      <c r="B336" s="10">
        <f t="shared" si="79"/>
        <v>34.60231085963593</v>
      </c>
      <c r="C336" s="10">
        <f t="shared" si="80"/>
        <v>34.10484359111781</v>
      </c>
      <c r="D336" s="10">
        <f t="shared" si="81"/>
        <v>32.63151361240728</v>
      </c>
      <c r="E336" s="10">
        <f t="shared" si="82"/>
        <v>30.2462877310206</v>
      </c>
      <c r="F336" s="10">
        <f t="shared" si="83"/>
        <v>27.051667941726578</v>
      </c>
      <c r="G336" s="10">
        <f t="shared" si="84"/>
        <v>23.184158478771508</v>
      </c>
      <c r="H336" s="10">
        <f t="shared" si="85"/>
        <v>18.807789190908984</v>
      </c>
      <c r="I336" s="10">
        <f t="shared" si="86"/>
        <v>14.106329073916708</v>
      </c>
      <c r="J336" s="10">
        <f t="shared" si="87"/>
        <v>9.274600476070088</v>
      </c>
      <c r="K336" s="10">
        <f t="shared" si="88"/>
        <v>4.509331171444704</v>
      </c>
      <c r="L336" s="10">
        <f t="shared" si="89"/>
        <v>0</v>
      </c>
      <c r="M336" s="6"/>
      <c r="Q336" s="6">
        <f t="shared" si="90"/>
        <v>45.97222222222222</v>
      </c>
      <c r="R336" s="10">
        <f t="shared" si="91"/>
        <v>14.898626200832927</v>
      </c>
      <c r="S336" s="4">
        <f t="shared" si="92"/>
        <v>0.014898626200832927</v>
      </c>
    </row>
    <row r="337" spans="1:19" ht="12">
      <c r="A337" s="8">
        <f t="shared" si="78"/>
        <v>166000</v>
      </c>
      <c r="B337" s="10">
        <f t="shared" si="79"/>
        <v>34.204337044821436</v>
      </c>
      <c r="C337" s="10">
        <f t="shared" si="80"/>
        <v>33.71259132435647</v>
      </c>
      <c r="D337" s="10">
        <f t="shared" si="81"/>
        <v>32.25620663886719</v>
      </c>
      <c r="E337" s="10">
        <f t="shared" si="82"/>
        <v>29.898414093749775</v>
      </c>
      <c r="F337" s="10">
        <f t="shared" si="83"/>
        <v>26.740536775688142</v>
      </c>
      <c r="G337" s="10">
        <f t="shared" si="84"/>
        <v>22.917508938773665</v>
      </c>
      <c r="H337" s="10">
        <f t="shared" si="85"/>
        <v>18.591473868335456</v>
      </c>
      <c r="I337" s="10">
        <f t="shared" si="86"/>
        <v>13.944086967533856</v>
      </c>
      <c r="J337" s="10">
        <f t="shared" si="87"/>
        <v>9.167929860933436</v>
      </c>
      <c r="K337" s="10">
        <f t="shared" si="88"/>
        <v>4.457467681680061</v>
      </c>
      <c r="L337" s="10">
        <f t="shared" si="89"/>
        <v>0</v>
      </c>
      <c r="M337" s="6"/>
      <c r="Q337" s="6">
        <f t="shared" si="90"/>
        <v>46.111111111111114</v>
      </c>
      <c r="R337" s="10">
        <f t="shared" si="91"/>
        <v>14.727271616318031</v>
      </c>
      <c r="S337" s="4">
        <f t="shared" si="92"/>
        <v>0.014727271616318031</v>
      </c>
    </row>
    <row r="338" spans="1:19" ht="12">
      <c r="A338" s="8">
        <f t="shared" si="78"/>
        <v>166500</v>
      </c>
      <c r="B338" s="10">
        <f t="shared" si="79"/>
        <v>33.81094046844946</v>
      </c>
      <c r="C338" s="10">
        <f t="shared" si="80"/>
        <v>33.324850490756184</v>
      </c>
      <c r="D338" s="10">
        <f t="shared" si="81"/>
        <v>31.88521620541123</v>
      </c>
      <c r="E338" s="10">
        <f t="shared" si="82"/>
        <v>29.554541477054965</v>
      </c>
      <c r="F338" s="10">
        <f t="shared" si="83"/>
        <v>26.43298404304317</v>
      </c>
      <c r="G338" s="10">
        <f t="shared" si="84"/>
        <v>22.653926233921865</v>
      </c>
      <c r="H338" s="10">
        <f t="shared" si="85"/>
        <v>18.37764646940878</v>
      </c>
      <c r="I338" s="10">
        <f t="shared" si="86"/>
        <v>13.783710869125493</v>
      </c>
      <c r="J338" s="10">
        <f t="shared" si="87"/>
        <v>9.062486105329672</v>
      </c>
      <c r="K338" s="10">
        <f t="shared" si="88"/>
        <v>4.4062006938510185</v>
      </c>
      <c r="L338" s="10">
        <f t="shared" si="89"/>
        <v>0</v>
      </c>
      <c r="M338" s="6"/>
      <c r="Q338" s="6">
        <f t="shared" si="90"/>
        <v>46.25</v>
      </c>
      <c r="R338" s="10">
        <f t="shared" si="91"/>
        <v>14.557887844414186</v>
      </c>
      <c r="S338" s="4">
        <f t="shared" si="92"/>
        <v>0.014557887844414186</v>
      </c>
    </row>
    <row r="339" spans="1:19" ht="12">
      <c r="A339" s="8">
        <f t="shared" si="78"/>
        <v>167000</v>
      </c>
      <c r="B339" s="10">
        <f t="shared" si="79"/>
        <v>33.42206848629484</v>
      </c>
      <c r="C339" s="10">
        <f t="shared" si="80"/>
        <v>32.941569202922025</v>
      </c>
      <c r="D339" s="10">
        <f t="shared" si="81"/>
        <v>31.518492666123905</v>
      </c>
      <c r="E339" s="10">
        <f t="shared" si="82"/>
        <v>29.214623863844928</v>
      </c>
      <c r="F339" s="10">
        <f t="shared" si="83"/>
        <v>26.12896858694294</v>
      </c>
      <c r="G339" s="10">
        <f t="shared" si="84"/>
        <v>22.39337509137082</v>
      </c>
      <c r="H339" s="10">
        <f t="shared" si="85"/>
        <v>18.166278379508135</v>
      </c>
      <c r="I339" s="10">
        <f t="shared" si="86"/>
        <v>13.625179316936142</v>
      </c>
      <c r="J339" s="10">
        <f t="shared" si="87"/>
        <v>8.958255098602175</v>
      </c>
      <c r="K339" s="10">
        <f t="shared" si="88"/>
        <v>4.355523347317327</v>
      </c>
      <c r="L339" s="10">
        <f t="shared" si="89"/>
        <v>0</v>
      </c>
      <c r="M339" s="6"/>
      <c r="Q339" s="6">
        <f t="shared" si="90"/>
        <v>46.388888888888886</v>
      </c>
      <c r="R339" s="10">
        <f t="shared" si="91"/>
        <v>14.390452218047844</v>
      </c>
      <c r="S339" s="4">
        <f t="shared" si="92"/>
        <v>0.014390452218047845</v>
      </c>
    </row>
    <row r="340" spans="1:19" ht="12">
      <c r="A340" s="8">
        <f t="shared" si="78"/>
        <v>167500</v>
      </c>
      <c r="B340" s="10">
        <f t="shared" si="79"/>
        <v>33.03766905959659</v>
      </c>
      <c r="C340" s="10">
        <f t="shared" si="80"/>
        <v>32.56269617021987</v>
      </c>
      <c r="D340" s="10">
        <f t="shared" si="81"/>
        <v>31.15598694607388</v>
      </c>
      <c r="E340" s="10">
        <f t="shared" si="82"/>
        <v>28.87861576628096</v>
      </c>
      <c r="F340" s="10">
        <f t="shared" si="83"/>
        <v>25.82844972389706</v>
      </c>
      <c r="G340" s="10">
        <f t="shared" si="84"/>
        <v>22.13582064396401</v>
      </c>
      <c r="H340" s="10">
        <f t="shared" si="85"/>
        <v>17.957341313125696</v>
      </c>
      <c r="I340" s="10">
        <f t="shared" si="86"/>
        <v>13.468471096056518</v>
      </c>
      <c r="J340" s="10">
        <f t="shared" si="87"/>
        <v>8.855222892391764</v>
      </c>
      <c r="K340" s="10">
        <f t="shared" si="88"/>
        <v>4.305428860348584</v>
      </c>
      <c r="L340" s="10">
        <f t="shared" si="89"/>
        <v>0</v>
      </c>
      <c r="M340" s="6"/>
      <c r="Q340" s="6">
        <f t="shared" si="90"/>
        <v>46.52777777777778</v>
      </c>
      <c r="R340" s="10">
        <f t="shared" si="91"/>
        <v>14.224942330849787</v>
      </c>
      <c r="S340" s="4">
        <f t="shared" si="92"/>
        <v>0.014224942330849788</v>
      </c>
    </row>
    <row r="341" spans="1:19" ht="12">
      <c r="A341" s="8">
        <f t="shared" si="78"/>
        <v>168000</v>
      </c>
      <c r="B341" s="10">
        <f t="shared" si="79"/>
        <v>32.65769074809521</v>
      </c>
      <c r="C341" s="10">
        <f t="shared" si="80"/>
        <v>32.18818069191374</v>
      </c>
      <c r="D341" s="10">
        <f t="shared" si="81"/>
        <v>30.79765053474755</v>
      </c>
      <c r="E341" s="10">
        <f t="shared" si="82"/>
        <v>28.5464722196902</v>
      </c>
      <c r="F341" s="10">
        <f t="shared" si="83"/>
        <v>25.531387238329305</v>
      </c>
      <c r="G341" s="10">
        <f t="shared" si="84"/>
        <v>21.881228425567528</v>
      </c>
      <c r="H341" s="10">
        <f t="shared" si="85"/>
        <v>17.750807310081065</v>
      </c>
      <c r="I341" s="10">
        <f t="shared" si="86"/>
        <v>13.313565235584061</v>
      </c>
      <c r="J341" s="10">
        <f t="shared" si="87"/>
        <v>8.75337569876973</v>
      </c>
      <c r="K341" s="10">
        <f t="shared" si="88"/>
        <v>4.255910529216484</v>
      </c>
      <c r="L341" s="10">
        <f t="shared" si="89"/>
        <v>0</v>
      </c>
      <c r="M341" s="6"/>
      <c r="Q341" s="6">
        <f t="shared" si="90"/>
        <v>46.666666666666664</v>
      </c>
      <c r="R341" s="10">
        <f t="shared" si="91"/>
        <v>14.061336034156543</v>
      </c>
      <c r="S341" s="4">
        <f t="shared" si="92"/>
        <v>0.014061336034156543</v>
      </c>
    </row>
    <row r="342" spans="1:19" ht="12">
      <c r="A342" s="8">
        <f t="shared" si="78"/>
        <v>168500</v>
      </c>
      <c r="B342" s="10">
        <f t="shared" si="79"/>
        <v>32.28208270315004</v>
      </c>
      <c r="C342" s="10">
        <f t="shared" si="80"/>
        <v>31.817972650382032</v>
      </c>
      <c r="D342" s="10">
        <f t="shared" si="81"/>
        <v>30.44343547955814</v>
      </c>
      <c r="E342" s="10">
        <f t="shared" si="82"/>
        <v>28.218148776548887</v>
      </c>
      <c r="F342" s="10">
        <f t="shared" si="83"/>
        <v>25.237741377196063</v>
      </c>
      <c r="G342" s="10">
        <f t="shared" si="84"/>
        <v>21.62956436645763</v>
      </c>
      <c r="H342" s="10">
        <f t="shared" si="85"/>
        <v>17.546648731779232</v>
      </c>
      <c r="I342" s="10">
        <f t="shared" si="86"/>
        <v>13.160441005816148</v>
      </c>
      <c r="J342" s="10">
        <f t="shared" si="87"/>
        <v>8.652699888392352</v>
      </c>
      <c r="K342" s="10">
        <f t="shared" si="88"/>
        <v>4.2069617272975055</v>
      </c>
      <c r="L342" s="10">
        <f t="shared" si="89"/>
        <v>0</v>
      </c>
      <c r="M342" s="6"/>
      <c r="Q342" s="6">
        <f t="shared" si="90"/>
        <v>46.80555555555556</v>
      </c>
      <c r="R342" s="10">
        <f t="shared" si="91"/>
        <v>13.899611434046315</v>
      </c>
      <c r="S342" s="4">
        <f t="shared" si="92"/>
        <v>0.013899611434046315</v>
      </c>
    </row>
    <row r="343" spans="1:19" ht="12">
      <c r="A343" s="8">
        <f t="shared" si="78"/>
        <v>169000</v>
      </c>
      <c r="B343" s="10">
        <f t="shared" si="79"/>
        <v>31.910794660935633</v>
      </c>
      <c r="C343" s="10">
        <f t="shared" si="80"/>
        <v>31.452022504411666</v>
      </c>
      <c r="D343" s="10">
        <f t="shared" si="81"/>
        <v>30.09329437942941</v>
      </c>
      <c r="E343" s="10">
        <f t="shared" si="82"/>
        <v>27.89360150053477</v>
      </c>
      <c r="F343" s="10">
        <f t="shared" si="83"/>
        <v>24.94747284466666</v>
      </c>
      <c r="G343" s="10">
        <f t="shared" si="84"/>
        <v>21.3807947887613</v>
      </c>
      <c r="H343" s="10">
        <f t="shared" si="85"/>
        <v>17.344838257511604</v>
      </c>
      <c r="I343" s="10">
        <f t="shared" si="86"/>
        <v>13.009077915475622</v>
      </c>
      <c r="J343" s="10">
        <f t="shared" si="87"/>
        <v>8.55318198867666</v>
      </c>
      <c r="K343" s="10">
        <f t="shared" si="88"/>
        <v>4.158575904185947</v>
      </c>
      <c r="L343" s="10">
        <f t="shared" si="89"/>
        <v>0</v>
      </c>
      <c r="M343" s="6"/>
      <c r="Q343" s="6">
        <f t="shared" si="90"/>
        <v>46.94444444444444</v>
      </c>
      <c r="R343" s="10">
        <f t="shared" si="91"/>
        <v>13.739746888409009</v>
      </c>
      <c r="S343" s="4">
        <f t="shared" si="92"/>
        <v>0.013739746888409008</v>
      </c>
    </row>
    <row r="344" spans="1:19" ht="12">
      <c r="A344" s="8">
        <f t="shared" si="78"/>
        <v>169500</v>
      </c>
      <c r="B344" s="10">
        <f t="shared" si="79"/>
        <v>31.54377693571646</v>
      </c>
      <c r="C344" s="10">
        <f t="shared" si="80"/>
        <v>31.090281282569386</v>
      </c>
      <c r="D344" s="10">
        <f t="shared" si="81"/>
        <v>29.747180378453088</v>
      </c>
      <c r="E344" s="10">
        <f t="shared" si="82"/>
        <v>27.572786960647985</v>
      </c>
      <c r="F344" s="10">
        <f t="shared" si="83"/>
        <v>24.660542796864874</v>
      </c>
      <c r="G344" s="10">
        <f t="shared" si="84"/>
        <v>21.13488640194933</v>
      </c>
      <c r="H344" s="10">
        <f t="shared" si="85"/>
        <v>17.145348880799588</v>
      </c>
      <c r="I344" s="10">
        <f t="shared" si="86"/>
        <v>12.859455708968241</v>
      </c>
      <c r="J344" s="10">
        <f t="shared" si="87"/>
        <v>8.45480868199719</v>
      </c>
      <c r="K344" s="10">
        <f t="shared" si="88"/>
        <v>4.11074658481716</v>
      </c>
      <c r="L344" s="10">
        <f t="shared" si="89"/>
        <v>0</v>
      </c>
      <c r="M344" s="6"/>
      <c r="Q344" s="6">
        <f t="shared" si="90"/>
        <v>47.083333333333336</v>
      </c>
      <c r="R344" s="10">
        <f t="shared" si="91"/>
        <v>13.581721004049948</v>
      </c>
      <c r="S344" s="4">
        <f t="shared" si="92"/>
        <v>0.013581721004049948</v>
      </c>
    </row>
    <row r="345" spans="1:19" ht="12">
      <c r="A345" s="8">
        <f t="shared" si="78"/>
        <v>170000</v>
      </c>
      <c r="B345" s="10">
        <f t="shared" si="79"/>
        <v>31.1809804131988</v>
      </c>
      <c r="C345" s="10">
        <f t="shared" si="80"/>
        <v>30.732700576649204</v>
      </c>
      <c r="D345" s="10">
        <f t="shared" si="81"/>
        <v>29.405047159619254</v>
      </c>
      <c r="E345" s="10">
        <f t="shared" si="82"/>
        <v>27.25566222539944</v>
      </c>
      <c r="F345" s="10">
        <f t="shared" si="83"/>
        <v>24.37691283667092</v>
      </c>
      <c r="G345" s="10">
        <f t="shared" si="84"/>
        <v>20.891806298381184</v>
      </c>
      <c r="H345" s="10">
        <f t="shared" si="85"/>
        <v>16.94815390578025</v>
      </c>
      <c r="I345" s="10">
        <f t="shared" si="86"/>
        <v>12.711554363671695</v>
      </c>
      <c r="J345" s="10">
        <f t="shared" si="87"/>
        <v>8.357566803903506</v>
      </c>
      <c r="K345" s="10">
        <f t="shared" si="88"/>
        <v>4.063467368600876</v>
      </c>
      <c r="L345" s="10">
        <f t="shared" si="89"/>
        <v>0</v>
      </c>
      <c r="M345" s="6"/>
      <c r="Q345" s="6">
        <f t="shared" si="90"/>
        <v>47.22222222222222</v>
      </c>
      <c r="R345" s="10">
        <f t="shared" si="91"/>
        <v>13.425512633826893</v>
      </c>
      <c r="S345" s="4">
        <f t="shared" si="92"/>
        <v>0.013425512633826893</v>
      </c>
    </row>
    <row r="346" spans="1:19" ht="12">
      <c r="A346" s="8">
        <f t="shared" si="78"/>
        <v>170500</v>
      </c>
      <c r="B346" s="10">
        <f t="shared" si="79"/>
        <v>30.822356543959124</v>
      </c>
      <c r="C346" s="10">
        <f t="shared" si="80"/>
        <v>30.37923253519518</v>
      </c>
      <c r="D346" s="10">
        <f t="shared" si="81"/>
        <v>29.06684893861879</v>
      </c>
      <c r="E346" s="10">
        <f t="shared" si="82"/>
        <v>26.94218485706609</v>
      </c>
      <c r="F346" s="10">
        <f t="shared" si="83"/>
        <v>24.09654500858322</v>
      </c>
      <c r="G346" s="10">
        <f t="shared" si="84"/>
        <v>20.65152194890113</v>
      </c>
      <c r="H346" s="10">
        <f t="shared" si="85"/>
        <v>16.753226943633567</v>
      </c>
      <c r="I346" s="10">
        <f t="shared" si="86"/>
        <v>12.565354087255816</v>
      </c>
      <c r="J346" s="10">
        <f t="shared" si="87"/>
        <v>8.261443341358232</v>
      </c>
      <c r="K346" s="10">
        <f t="shared" si="88"/>
        <v>4.016731928564521</v>
      </c>
      <c r="L346" s="10">
        <f t="shared" si="89"/>
        <v>0</v>
      </c>
      <c r="M346" s="6"/>
      <c r="Q346" s="6">
        <f t="shared" si="90"/>
        <v>47.361111111111114</v>
      </c>
      <c r="R346" s="10">
        <f t="shared" si="91"/>
        <v>13.271100873820059</v>
      </c>
      <c r="S346" s="4">
        <f t="shared" si="92"/>
        <v>0.013271100873820059</v>
      </c>
    </row>
    <row r="347" spans="1:19" ht="12">
      <c r="A347" s="8">
        <f t="shared" si="78"/>
        <v>171000</v>
      </c>
      <c r="B347" s="10">
        <f t="shared" si="79"/>
        <v>30.467857336947965</v>
      </c>
      <c r="C347" s="10">
        <f t="shared" si="80"/>
        <v>30.029829857098655</v>
      </c>
      <c r="D347" s="10">
        <f t="shared" si="81"/>
        <v>28.73254045771707</v>
      </c>
      <c r="E347" s="10">
        <f t="shared" si="82"/>
        <v>26.632312906012203</v>
      </c>
      <c r="F347" s="10">
        <f t="shared" si="83"/>
        <v>23.81940179363925</v>
      </c>
      <c r="G347" s="10">
        <f t="shared" si="84"/>
        <v>20.414001198485042</v>
      </c>
      <c r="H347" s="10">
        <f t="shared" si="85"/>
        <v>16.560541909050773</v>
      </c>
      <c r="I347" s="10">
        <f t="shared" si="86"/>
        <v>12.42083531503363</v>
      </c>
      <c r="J347" s="10">
        <f t="shared" si="87"/>
        <v>8.166425430995366</v>
      </c>
      <c r="K347" s="10">
        <f t="shared" si="88"/>
        <v>3.9705340105063787</v>
      </c>
      <c r="L347" s="10">
        <f t="shared" si="89"/>
        <v>0</v>
      </c>
      <c r="M347" s="6"/>
      <c r="Q347" s="6">
        <f t="shared" si="90"/>
        <v>47.5</v>
      </c>
      <c r="R347" s="10">
        <f t="shared" si="91"/>
        <v>13.118465060534607</v>
      </c>
      <c r="S347" s="4">
        <f t="shared" si="92"/>
        <v>0.013118465060534608</v>
      </c>
    </row>
    <row r="348" spans="1:19" ht="12">
      <c r="A348" s="8">
        <f t="shared" si="78"/>
        <v>171500</v>
      </c>
      <c r="B348" s="10">
        <f t="shared" si="79"/>
        <v>30.117435353068515</v>
      </c>
      <c r="C348" s="10">
        <f t="shared" si="80"/>
        <v>29.684445785269112</v>
      </c>
      <c r="D348" s="10">
        <f t="shared" si="81"/>
        <v>28.40207697969809</v>
      </c>
      <c r="E348" s="10">
        <f t="shared" si="82"/>
        <v>26.32600490507599</v>
      </c>
      <c r="F348" s="10">
        <f t="shared" si="83"/>
        <v>23.54544610439482</v>
      </c>
      <c r="G348" s="10">
        <f t="shared" si="84"/>
        <v>20.17921226193726</v>
      </c>
      <c r="H348" s="10">
        <f t="shared" si="85"/>
        <v>16.37007301674334</v>
      </c>
      <c r="I348" s="10">
        <f t="shared" si="86"/>
        <v>12.2779787073429</v>
      </c>
      <c r="J348" s="10">
        <f t="shared" si="87"/>
        <v>8.072500357398631</v>
      </c>
      <c r="K348" s="10">
        <f t="shared" si="88"/>
        <v>3.924867432158507</v>
      </c>
      <c r="L348" s="10">
        <f t="shared" si="89"/>
        <v>0</v>
      </c>
      <c r="M348" s="6"/>
      <c r="Q348" s="6">
        <f t="shared" si="90"/>
        <v>47.638888888888886</v>
      </c>
      <c r="R348" s="10">
        <f t="shared" si="91"/>
        <v>12.967584768135366</v>
      </c>
      <c r="S348" s="4">
        <f t="shared" si="92"/>
        <v>0.012967584768135365</v>
      </c>
    </row>
    <row r="349" spans="1:19" ht="12">
      <c r="A349" s="8">
        <f t="shared" si="78"/>
        <v>172000</v>
      </c>
      <c r="B349" s="10">
        <f t="shared" si="79"/>
        <v>29.771043698828993</v>
      </c>
      <c r="C349" s="10">
        <f t="shared" si="80"/>
        <v>29.343034100377746</v>
      </c>
      <c r="D349" s="10">
        <f t="shared" si="81"/>
        <v>28.075414281878217</v>
      </c>
      <c r="E349" s="10">
        <f t="shared" si="82"/>
        <v>26.023219864020735</v>
      </c>
      <c r="F349" s="10">
        <f t="shared" si="83"/>
        <v>23.274641279961074</v>
      </c>
      <c r="G349" s="10">
        <f t="shared" si="84"/>
        <v>19.94712371963696</v>
      </c>
      <c r="H349" s="10">
        <f t="shared" si="85"/>
        <v>16.18179477799213</v>
      </c>
      <c r="I349" s="10">
        <f t="shared" si="86"/>
        <v>12.136765146957782</v>
      </c>
      <c r="J349" s="10">
        <f t="shared" si="87"/>
        <v>7.979655551399656</v>
      </c>
      <c r="K349" s="10">
        <f t="shared" si="88"/>
        <v>3.87972608235929</v>
      </c>
      <c r="L349" s="10">
        <f t="shared" si="89"/>
        <v>0</v>
      </c>
      <c r="M349" s="6"/>
      <c r="Q349" s="6">
        <f t="shared" si="90"/>
        <v>47.77777777777778</v>
      </c>
      <c r="R349" s="10">
        <f t="shared" si="91"/>
        <v>12.818439805713343</v>
      </c>
      <c r="S349" s="4">
        <f t="shared" si="92"/>
        <v>0.012818439805713342</v>
      </c>
    </row>
    <row r="350" spans="1:19" ht="12">
      <c r="A350" s="8">
        <f t="shared" si="78"/>
        <v>172500</v>
      </c>
      <c r="B350" s="10">
        <f t="shared" si="79"/>
        <v>29.428636020067994</v>
      </c>
      <c r="C350" s="10">
        <f t="shared" si="80"/>
        <v>29.005549114673013</v>
      </c>
      <c r="D350" s="10">
        <f t="shared" si="81"/>
        <v>27.752508650188776</v>
      </c>
      <c r="E350" s="10">
        <f t="shared" si="82"/>
        <v>25.723917264049728</v>
      </c>
      <c r="F350" s="10">
        <f t="shared" si="83"/>
        <v>23.006951081098588</v>
      </c>
      <c r="G350" s="10">
        <f t="shared" si="84"/>
        <v>19.717704513333437</v>
      </c>
      <c r="H350" s="10">
        <f t="shared" si="85"/>
        <v>15.995681997236241</v>
      </c>
      <c r="I350" s="10">
        <f t="shared" si="86"/>
        <v>11.997175736530277</v>
      </c>
      <c r="J350" s="10">
        <f t="shared" si="87"/>
        <v>7.8878785883957265</v>
      </c>
      <c r="K350" s="10">
        <f t="shared" si="88"/>
        <v>3.8351039202355084</v>
      </c>
      <c r="L350" s="10">
        <f t="shared" si="89"/>
        <v>0</v>
      </c>
      <c r="M350" s="6"/>
      <c r="Q350" s="6">
        <f t="shared" si="90"/>
        <v>47.916666666666664</v>
      </c>
      <c r="R350" s="10">
        <f t="shared" si="91"/>
        <v>12.67101021458369</v>
      </c>
      <c r="S350" s="4">
        <f t="shared" si="92"/>
        <v>0.012671010214583691</v>
      </c>
    </row>
    <row r="351" spans="1:19" ht="12">
      <c r="A351" s="8">
        <f t="shared" si="78"/>
        <v>173000</v>
      </c>
      <c r="B351" s="10">
        <f t="shared" si="79"/>
        <v>29.09016649575201</v>
      </c>
      <c r="C351" s="10">
        <f t="shared" si="80"/>
        <v>28.67194566586724</v>
      </c>
      <c r="D351" s="10">
        <f t="shared" si="81"/>
        <v>27.43331687332665</v>
      </c>
      <c r="E351" s="10">
        <f t="shared" si="82"/>
        <v>25.428057052384304</v>
      </c>
      <c r="F351" s="10">
        <f t="shared" si="83"/>
        <v>22.74233968536788</v>
      </c>
      <c r="G351" s="10">
        <f t="shared" si="84"/>
        <v>19.490923941989784</v>
      </c>
      <c r="H351" s="10">
        <f t="shared" si="85"/>
        <v>15.811709768701101</v>
      </c>
      <c r="I351" s="10">
        <f t="shared" si="86"/>
        <v>11.859191796061124</v>
      </c>
      <c r="J351" s="10">
        <f t="shared" si="87"/>
        <v>7.797157186686908</v>
      </c>
      <c r="K351" s="10">
        <f t="shared" si="88"/>
        <v>3.790994974393831</v>
      </c>
      <c r="L351" s="10">
        <f t="shared" si="89"/>
        <v>0</v>
      </c>
      <c r="M351" s="6"/>
      <c r="Q351" s="6">
        <f t="shared" si="90"/>
        <v>48.05555555555556</v>
      </c>
      <c r="R351" s="10">
        <f t="shared" si="91"/>
        <v>12.52527626561474</v>
      </c>
      <c r="S351" s="4">
        <f t="shared" si="92"/>
        <v>0.01252527626561474</v>
      </c>
    </row>
    <row r="352" spans="1:19" ht="12">
      <c r="A352" s="8">
        <f t="shared" si="78"/>
        <v>173500</v>
      </c>
      <c r="B352" s="10">
        <f t="shared" si="79"/>
        <v>28.755589831844194</v>
      </c>
      <c r="C352" s="10">
        <f t="shared" si="80"/>
        <v>28.34217911109354</v>
      </c>
      <c r="D352" s="10">
        <f t="shared" si="81"/>
        <v>27.117796236972154</v>
      </c>
      <c r="E352" s="10">
        <f t="shared" si="82"/>
        <v>25.135599636904196</v>
      </c>
      <c r="F352" s="10">
        <f t="shared" si="83"/>
        <v>22.480771682335682</v>
      </c>
      <c r="G352" s="10">
        <f t="shared" si="84"/>
        <v>19.266751657674334</v>
      </c>
      <c r="H352" s="10">
        <f t="shared" si="85"/>
        <v>15.629853473065364</v>
      </c>
      <c r="I352" s="10">
        <f t="shared" si="86"/>
        <v>11.722794860399787</v>
      </c>
      <c r="J352" s="10">
        <f t="shared" si="87"/>
        <v>7.7074792058322945</v>
      </c>
      <c r="K352" s="10">
        <f t="shared" si="88"/>
        <v>3.7473933421216037</v>
      </c>
      <c r="L352" s="10">
        <f t="shared" si="89"/>
        <v>0</v>
      </c>
      <c r="M352" s="6"/>
      <c r="Q352" s="6">
        <f t="shared" si="90"/>
        <v>48.19444444444444</v>
      </c>
      <c r="R352" s="10">
        <f t="shared" si="91"/>
        <v>12.381218456587774</v>
      </c>
      <c r="S352" s="4">
        <f t="shared" si="92"/>
        <v>0.012381218456587774</v>
      </c>
    </row>
    <row r="353" spans="1:19" ht="12">
      <c r="A353" s="8">
        <f t="shared" si="78"/>
        <v>174000</v>
      </c>
      <c r="B353" s="10">
        <f t="shared" si="79"/>
        <v>28.42486125524367</v>
      </c>
      <c r="C353" s="10">
        <f t="shared" si="80"/>
        <v>28.01620532093219</v>
      </c>
      <c r="D353" s="10">
        <f t="shared" si="81"/>
        <v>26.805904518073373</v>
      </c>
      <c r="E353" s="10">
        <f t="shared" si="82"/>
        <v>24.846505880849534</v>
      </c>
      <c r="F353" s="10">
        <f t="shared" si="83"/>
        <v>22.22221206883637</v>
      </c>
      <c r="G353" s="10">
        <f t="shared" si="84"/>
        <v>19.045157661499402</v>
      </c>
      <c r="H353" s="10">
        <f t="shared" si="85"/>
        <v>15.450088774166133</v>
      </c>
      <c r="I353" s="10">
        <f t="shared" si="86"/>
        <v>11.587966676773217</v>
      </c>
      <c r="J353" s="10">
        <f t="shared" si="87"/>
        <v>7.6188326450251775</v>
      </c>
      <c r="K353" s="10">
        <f t="shared" si="88"/>
        <v>3.7042931885968398</v>
      </c>
      <c r="L353" s="10">
        <f t="shared" si="89"/>
        <v>0</v>
      </c>
      <c r="M353" s="6"/>
      <c r="Q353" s="6">
        <f t="shared" si="90"/>
        <v>48.333333333333336</v>
      </c>
      <c r="R353" s="10">
        <f t="shared" si="91"/>
        <v>12.238817509587154</v>
      </c>
      <c r="S353" s="4">
        <f t="shared" si="92"/>
        <v>0.012238817509587155</v>
      </c>
    </row>
    <row r="354" spans="1:19" ht="12">
      <c r="A354" s="8">
        <f t="shared" si="78"/>
        <v>174500</v>
      </c>
      <c r="B354" s="10">
        <f t="shared" si="79"/>
        <v>28.097936507794486</v>
      </c>
      <c r="C354" s="10">
        <f t="shared" si="80"/>
        <v>27.693980673505692</v>
      </c>
      <c r="D354" s="10">
        <f t="shared" si="81"/>
        <v>26.497599979196234</v>
      </c>
      <c r="E354" s="10">
        <f t="shared" si="82"/>
        <v>24.560737097583768</v>
      </c>
      <c r="F354" s="10">
        <f t="shared" si="83"/>
        <v>21.96662624428786</v>
      </c>
      <c r="G354" s="10">
        <f t="shared" si="84"/>
        <v>18.826112299606738</v>
      </c>
      <c r="H354" s="10">
        <f t="shared" si="85"/>
        <v>15.272391615742102</v>
      </c>
      <c r="I354" s="10">
        <f t="shared" si="86"/>
        <v>11.454689202343037</v>
      </c>
      <c r="J354" s="10">
        <f t="shared" si="87"/>
        <v>7.531205641486913</v>
      </c>
      <c r="K354" s="10">
        <f t="shared" si="88"/>
        <v>3.6616887461073038</v>
      </c>
      <c r="L354" s="10">
        <f t="shared" si="89"/>
        <v>0</v>
      </c>
      <c r="M354" s="6"/>
      <c r="Q354" s="6">
        <f t="shared" si="90"/>
        <v>48.47222222222222</v>
      </c>
      <c r="R354" s="10">
        <f t="shared" si="91"/>
        <v>12.098054368420474</v>
      </c>
      <c r="S354" s="4">
        <f t="shared" si="92"/>
        <v>0.012098054368420473</v>
      </c>
    </row>
    <row r="355" spans="1:19" ht="12">
      <c r="A355" s="8">
        <f t="shared" si="78"/>
        <v>175000</v>
      </c>
      <c r="B355" s="10">
        <f t="shared" si="79"/>
        <v>27.77477184036345</v>
      </c>
      <c r="C355" s="10">
        <f t="shared" si="80"/>
        <v>27.375462048641737</v>
      </c>
      <c r="D355" s="10">
        <f t="shared" si="81"/>
        <v>26.192841362939536</v>
      </c>
      <c r="E355" s="10">
        <f t="shared" si="82"/>
        <v>24.2782550454168</v>
      </c>
      <c r="F355" s="10">
        <f t="shared" si="83"/>
        <v>21.71398000606139</v>
      </c>
      <c r="G355" s="10">
        <f t="shared" si="84"/>
        <v>18.60958625919912</v>
      </c>
      <c r="H355" s="10">
        <f t="shared" si="85"/>
        <v>15.096738218214155</v>
      </c>
      <c r="I355" s="10">
        <f t="shared" si="86"/>
        <v>11.322944601790837</v>
      </c>
      <c r="J355" s="10">
        <f t="shared" si="87"/>
        <v>7.44458646887927</v>
      </c>
      <c r="K355" s="10">
        <f t="shared" si="88"/>
        <v>3.6195743132785765</v>
      </c>
      <c r="L355" s="10">
        <f t="shared" si="89"/>
        <v>0</v>
      </c>
      <c r="M355" s="6"/>
      <c r="Q355" s="6">
        <f t="shared" si="90"/>
        <v>48.611111111111114</v>
      </c>
      <c r="R355" s="10">
        <f t="shared" si="91"/>
        <v>11.958910196068397</v>
      </c>
      <c r="S355" s="4">
        <f t="shared" si="92"/>
        <v>0.011958910196068397</v>
      </c>
    </row>
    <row r="356" spans="1:19" ht="12">
      <c r="A356" s="8">
        <f t="shared" si="78"/>
        <v>175500</v>
      </c>
      <c r="B356" s="10">
        <f t="shared" si="79"/>
        <v>27.45532400698608</v>
      </c>
      <c r="C356" s="10">
        <f t="shared" si="80"/>
        <v>27.06060682210325</v>
      </c>
      <c r="D356" s="10">
        <f t="shared" si="81"/>
        <v>25.89158788641418</v>
      </c>
      <c r="E356" s="10">
        <f t="shared" si="82"/>
        <v>23.99902192248766</v>
      </c>
      <c r="F356" s="10">
        <f t="shared" si="83"/>
        <v>21.464239544904576</v>
      </c>
      <c r="G356" s="10">
        <f t="shared" si="84"/>
        <v>18.395550564617636</v>
      </c>
      <c r="H356" s="10">
        <f t="shared" si="85"/>
        <v>14.923105075503013</v>
      </c>
      <c r="I356" s="10">
        <f t="shared" si="86"/>
        <v>11.19271524493126</v>
      </c>
      <c r="J356" s="10">
        <f t="shared" si="87"/>
        <v>7.358963535735041</v>
      </c>
      <c r="K356" s="10">
        <f t="shared" si="88"/>
        <v>3.5779442543110083</v>
      </c>
      <c r="L356" s="10">
        <f t="shared" si="89"/>
        <v>0</v>
      </c>
      <c r="M356" s="6"/>
      <c r="Q356" s="6">
        <f t="shared" si="90"/>
        <v>48.75</v>
      </c>
      <c r="R356" s="10">
        <f t="shared" si="91"/>
        <v>11.82136637216381</v>
      </c>
      <c r="S356" s="4">
        <f t="shared" si="92"/>
        <v>0.01182136637216381</v>
      </c>
    </row>
    <row r="357" spans="1:19" ht="12">
      <c r="A357" s="8">
        <f t="shared" si="78"/>
        <v>176000</v>
      </c>
      <c r="B357" s="10">
        <f t="shared" si="79"/>
        <v>27.139550259079815</v>
      </c>
      <c r="C357" s="10">
        <f t="shared" si="80"/>
        <v>26.749372859884808</v>
      </c>
      <c r="D357" s="10">
        <f t="shared" si="81"/>
        <v>25.59379923578591</v>
      </c>
      <c r="E357" s="10">
        <f t="shared" si="82"/>
        <v>23.723000361706028</v>
      </c>
      <c r="F357" s="10">
        <f t="shared" si="83"/>
        <v>21.217371440417054</v>
      </c>
      <c r="G357" s="10">
        <f t="shared" si="84"/>
        <v>18.18397657346407</v>
      </c>
      <c r="H357" s="10">
        <f t="shared" si="85"/>
        <v>14.75146895188348</v>
      </c>
      <c r="I357" s="10">
        <f t="shared" si="86"/>
        <v>11.06398370435254</v>
      </c>
      <c r="J357" s="10">
        <f t="shared" si="87"/>
        <v>7.274325383906725</v>
      </c>
      <c r="K357" s="10">
        <f t="shared" si="88"/>
        <v>3.536792998225446</v>
      </c>
      <c r="L357" s="10">
        <f t="shared" si="89"/>
        <v>0</v>
      </c>
      <c r="M357" s="6"/>
      <c r="Q357" s="6">
        <f t="shared" si="90"/>
        <v>48.888888888888886</v>
      </c>
      <c r="R357" s="10">
        <f t="shared" si="91"/>
        <v>11.685404490499993</v>
      </c>
      <c r="S357" s="4">
        <f t="shared" si="92"/>
        <v>0.011685404490499993</v>
      </c>
    </row>
    <row r="358" spans="1:19" ht="12">
      <c r="A358" s="8">
        <f t="shared" si="78"/>
        <v>176500</v>
      </c>
      <c r="B358" s="10">
        <f t="shared" si="79"/>
        <v>26.82740833972381</v>
      </c>
      <c r="C358" s="10">
        <f t="shared" si="80"/>
        <v>26.44171851257464</v>
      </c>
      <c r="D358" s="10">
        <f t="shared" si="81"/>
        <v>25.299435560880774</v>
      </c>
      <c r="E358" s="10">
        <f t="shared" si="82"/>
        <v>23.450153425751914</v>
      </c>
      <c r="F358" s="10">
        <f t="shared" si="83"/>
        <v>20.973342656578204</v>
      </c>
      <c r="G358" s="10">
        <f t="shared" si="84"/>
        <v>17.974835972767877</v>
      </c>
      <c r="H358" s="10">
        <f t="shared" si="85"/>
        <v>14.581806878874884</v>
      </c>
      <c r="I358" s="10">
        <f t="shared" si="86"/>
        <v>10.936732753084183</v>
      </c>
      <c r="J358" s="10">
        <f t="shared" si="87"/>
        <v>7.190660687033043</v>
      </c>
      <c r="K358" s="10">
        <f t="shared" si="88"/>
        <v>3.496115038117649</v>
      </c>
      <c r="L358" s="10">
        <f t="shared" si="89"/>
        <v>0</v>
      </c>
      <c r="M358" s="6"/>
      <c r="Q358" s="6">
        <f t="shared" si="90"/>
        <v>49.02777777777778</v>
      </c>
      <c r="R358" s="10">
        <f t="shared" si="91"/>
        <v>11.551006356567425</v>
      </c>
      <c r="S358" s="4">
        <f t="shared" si="92"/>
        <v>0.011551006356567426</v>
      </c>
    </row>
    <row r="359" spans="1:19" ht="12">
      <c r="A359" s="8">
        <f t="shared" si="78"/>
        <v>177000</v>
      </c>
      <c r="B359" s="10">
        <f t="shared" si="79"/>
        <v>26.518856478004473</v>
      </c>
      <c r="C359" s="10">
        <f t="shared" si="80"/>
        <v>26.137602609781396</v>
      </c>
      <c r="D359" s="10">
        <f t="shared" si="81"/>
        <v>25.008457469852637</v>
      </c>
      <c r="E359" s="10">
        <f t="shared" si="82"/>
        <v>23.18044460213286</v>
      </c>
      <c r="F359" s="10">
        <f t="shared" si="83"/>
        <v>20.73212053732628</v>
      </c>
      <c r="G359" s="10">
        <f t="shared" si="84"/>
        <v>17.76810077519728</v>
      </c>
      <c r="H359" s="10">
        <f t="shared" si="85"/>
        <v>14.414096152167282</v>
      </c>
      <c r="I359" s="10">
        <f t="shared" si="86"/>
        <v>10.810945362291498</v>
      </c>
      <c r="J359" s="10">
        <f t="shared" si="87"/>
        <v>7.10795824902311</v>
      </c>
      <c r="K359" s="10">
        <f t="shared" si="88"/>
        <v>3.455904930421275</v>
      </c>
      <c r="L359" s="10">
        <f t="shared" si="89"/>
        <v>0</v>
      </c>
      <c r="M359" s="6"/>
      <c r="Q359" s="6">
        <f t="shared" si="90"/>
        <v>49.166666666666664</v>
      </c>
      <c r="R359" s="10">
        <f t="shared" si="91"/>
        <v>11.418153985118954</v>
      </c>
      <c r="S359" s="4">
        <f t="shared" si="92"/>
        <v>0.011418153985118954</v>
      </c>
    </row>
    <row r="360" spans="1:19" ht="12">
      <c r="A360" s="8">
        <f t="shared" si="78"/>
        <v>177500</v>
      </c>
      <c r="B360" s="10">
        <f t="shared" si="79"/>
        <v>26.21385338342601</v>
      </c>
      <c r="C360" s="10">
        <f t="shared" si="80"/>
        <v>25.836984454625078</v>
      </c>
      <c r="D360" s="10">
        <f t="shared" si="81"/>
        <v>24.720826023912004</v>
      </c>
      <c r="E360" s="10">
        <f t="shared" si="82"/>
        <v>22.913837798297955</v>
      </c>
      <c r="F360" s="10">
        <f t="shared" si="83"/>
        <v>20.493672802188406</v>
      </c>
      <c r="G360" s="10">
        <f t="shared" si="84"/>
        <v>17.5637433153139</v>
      </c>
      <c r="H360" s="10">
        <f t="shared" si="85"/>
        <v>14.248314328583028</v>
      </c>
      <c r="I360" s="10">
        <f t="shared" si="86"/>
        <v>10.686604698996632</v>
      </c>
      <c r="J360" s="10">
        <f t="shared" si="87"/>
        <v>7.026207002558043</v>
      </c>
      <c r="K360" s="10">
        <f t="shared" si="88"/>
        <v>3.416157294179352</v>
      </c>
      <c r="L360" s="10">
        <f t="shared" si="89"/>
        <v>0</v>
      </c>
      <c r="M360" s="6"/>
      <c r="Q360" s="6">
        <f t="shared" si="90"/>
        <v>49.30555555555556</v>
      </c>
      <c r="R360" s="10">
        <f t="shared" si="91"/>
        <v>11.286829597762948</v>
      </c>
      <c r="S360" s="4">
        <f t="shared" si="92"/>
        <v>0.011286829597762947</v>
      </c>
    </row>
    <row r="361" spans="1:19" ht="12">
      <c r="A361" s="8">
        <f t="shared" si="78"/>
        <v>178000</v>
      </c>
      <c r="B361" s="10">
        <f t="shared" si="79"/>
        <v>25.912358240385263</v>
      </c>
      <c r="C361" s="10">
        <f t="shared" si="80"/>
        <v>25.53982381829125</v>
      </c>
      <c r="D361" s="10">
        <f t="shared" si="81"/>
        <v>24.436502732115454</v>
      </c>
      <c r="E361" s="10">
        <f t="shared" si="82"/>
        <v>22.65029733680807</v>
      </c>
      <c r="F361" s="10">
        <f t="shared" si="83"/>
        <v>20.257967541960813</v>
      </c>
      <c r="G361" s="10">
        <f t="shared" si="84"/>
        <v>17.36173624587052</v>
      </c>
      <c r="H361" s="10">
        <f t="shared" si="85"/>
        <v>14.084439223073304</v>
      </c>
      <c r="I361" s="10">
        <f t="shared" si="86"/>
        <v>10.563694123825837</v>
      </c>
      <c r="J361" s="10">
        <f t="shared" si="87"/>
        <v>6.945396007609807</v>
      </c>
      <c r="K361" s="10">
        <f t="shared" si="88"/>
        <v>3.37686681032413</v>
      </c>
      <c r="L361" s="10">
        <f t="shared" si="89"/>
        <v>0</v>
      </c>
      <c r="M361" s="6"/>
      <c r="Q361" s="6">
        <f t="shared" si="90"/>
        <v>49.44444444444444</v>
      </c>
      <c r="R361" s="10">
        <f t="shared" si="91"/>
        <v>11.157015620584133</v>
      </c>
      <c r="S361" s="4">
        <f t="shared" si="92"/>
        <v>0.011157015620584134</v>
      </c>
    </row>
    <row r="362" spans="1:19" ht="12">
      <c r="A362" s="8">
        <f t="shared" si="78"/>
        <v>178500</v>
      </c>
      <c r="B362" s="10">
        <f t="shared" si="79"/>
        <v>25.614330702710053</v>
      </c>
      <c r="C362" s="10">
        <f t="shared" si="80"/>
        <v>25.246080934647914</v>
      </c>
      <c r="D362" s="10">
        <f t="shared" si="81"/>
        <v>24.155449546214975</v>
      </c>
      <c r="E362" s="10">
        <f t="shared" si="82"/>
        <v>22.389787950561608</v>
      </c>
      <c r="F362" s="10">
        <f t="shared" si="83"/>
        <v>20.024973214438766</v>
      </c>
      <c r="G362" s="10">
        <f t="shared" si="84"/>
        <v>17.162052534151385</v>
      </c>
      <c r="H362" s="10">
        <f t="shared" si="85"/>
        <v>13.922448905749174</v>
      </c>
      <c r="I362" s="10">
        <f t="shared" si="86"/>
        <v>10.442197188782647</v>
      </c>
      <c r="J362" s="10">
        <f t="shared" si="87"/>
        <v>6.8655144499771055</v>
      </c>
      <c r="K362" s="10">
        <f t="shared" si="88"/>
        <v>3.338028220965219</v>
      </c>
      <c r="L362" s="10">
        <f t="shared" si="89"/>
        <v>0</v>
      </c>
      <c r="M362" s="6"/>
      <c r="Q362" s="6">
        <f t="shared" si="90"/>
        <v>49.583333333333336</v>
      </c>
      <c r="R362" s="10">
        <f t="shared" si="91"/>
        <v>11.028694681791814</v>
      </c>
      <c r="S362" s="4">
        <f t="shared" si="92"/>
        <v>0.011028694681791814</v>
      </c>
    </row>
    <row r="363" spans="1:19" ht="12">
      <c r="A363" s="8">
        <f t="shared" si="78"/>
        <v>179000</v>
      </c>
      <c r="B363" s="10">
        <f t="shared" si="79"/>
        <v>25.31973088826034</v>
      </c>
      <c r="C363" s="10">
        <f t="shared" si="80"/>
        <v>24.955716494924246</v>
      </c>
      <c r="D363" s="10">
        <f t="shared" si="81"/>
        <v>23.877628855566574</v>
      </c>
      <c r="E363" s="10">
        <f t="shared" si="82"/>
        <v>22.132274778075175</v>
      </c>
      <c r="F363" s="10">
        <f t="shared" si="83"/>
        <v>19.794658640195603</v>
      </c>
      <c r="G363" s="10">
        <f t="shared" si="84"/>
        <v>16.964665458354627</v>
      </c>
      <c r="H363" s="10">
        <f t="shared" si="85"/>
        <v>13.762321698946831</v>
      </c>
      <c r="I363" s="10">
        <f t="shared" si="86"/>
        <v>10.32209763504667</v>
      </c>
      <c r="J363" s="10">
        <f t="shared" si="87"/>
        <v>6.786551639838119</v>
      </c>
      <c r="K363" s="10">
        <f t="shared" si="88"/>
        <v>3.299636328685918</v>
      </c>
      <c r="L363" s="10">
        <f t="shared" si="89"/>
        <v>0</v>
      </c>
      <c r="M363" s="6"/>
      <c r="Q363" s="6">
        <f t="shared" si="90"/>
        <v>49.72222222222222</v>
      </c>
      <c r="R363" s="10">
        <f t="shared" si="91"/>
        <v>10.901849609395137</v>
      </c>
      <c r="S363" s="4">
        <f t="shared" si="92"/>
        <v>0.010901849609395137</v>
      </c>
    </row>
    <row r="364" spans="1:19" ht="12">
      <c r="A364" s="8">
        <f t="shared" si="78"/>
        <v>179500</v>
      </c>
      <c r="B364" s="10">
        <f t="shared" si="79"/>
        <v>25.028519373591465</v>
      </c>
      <c r="C364" s="10">
        <f t="shared" si="80"/>
        <v>24.668691642450554</v>
      </c>
      <c r="D364" s="10">
        <f t="shared" si="81"/>
        <v>23.603003482097378</v>
      </c>
      <c r="E364" s="10">
        <f t="shared" si="82"/>
        <v>21.877723358818507</v>
      </c>
      <c r="F364" s="10">
        <f t="shared" si="83"/>
        <v>19.566992998410306</v>
      </c>
      <c r="G364" s="10">
        <f t="shared" si="84"/>
        <v>16.76954860401629</v>
      </c>
      <c r="H364" s="10">
        <f t="shared" si="85"/>
        <v>13.60403617432656</v>
      </c>
      <c r="I364" s="10">
        <f t="shared" si="86"/>
        <v>10.203379390797725</v>
      </c>
      <c r="J364" s="10">
        <f t="shared" si="87"/>
        <v>6.7084970103198795</v>
      </c>
      <c r="K364" s="10">
        <f t="shared" si="88"/>
        <v>3.26168599584764</v>
      </c>
      <c r="L364" s="10">
        <f t="shared" si="89"/>
        <v>0</v>
      </c>
      <c r="M364" s="6"/>
      <c r="Q364" s="6">
        <f t="shared" si="90"/>
        <v>49.861111111111114</v>
      </c>
      <c r="R364" s="10">
        <f t="shared" si="91"/>
        <v>10.776463428905071</v>
      </c>
      <c r="S364" s="4">
        <f t="shared" si="92"/>
        <v>0.010776463428905071</v>
      </c>
    </row>
    <row r="365" spans="1:19" ht="12">
      <c r="A365" s="8">
        <f t="shared" si="78"/>
        <v>180000</v>
      </c>
      <c r="B365" s="10">
        <f t="shared" si="79"/>
        <v>24.74065718867874</v>
      </c>
      <c r="C365" s="10">
        <f t="shared" si="80"/>
        <v>24.384967967458692</v>
      </c>
      <c r="D365" s="10">
        <f t="shared" si="81"/>
        <v>23.331536675330636</v>
      </c>
      <c r="E365" s="10">
        <f t="shared" si="82"/>
        <v>21.626099628603072</v>
      </c>
      <c r="F365" s="10">
        <f t="shared" si="83"/>
        <v>19.34194582274309</v>
      </c>
      <c r="G365" s="10">
        <f t="shared" si="84"/>
        <v>16.576675860475472</v>
      </c>
      <c r="H365" s="10">
        <f t="shared" si="85"/>
        <v>13.447571150005096</v>
      </c>
      <c r="I365" s="10">
        <f t="shared" si="86"/>
        <v>10.08602656906497</v>
      </c>
      <c r="J365" s="10">
        <f t="shared" si="87"/>
        <v>6.631340116084124</v>
      </c>
      <c r="K365" s="10">
        <f t="shared" si="88"/>
        <v>3.2241721439023387</v>
      </c>
      <c r="L365" s="10">
        <f t="shared" si="89"/>
        <v>0</v>
      </c>
      <c r="M365" s="6"/>
      <c r="Q365" s="6">
        <f t="shared" si="90"/>
        <v>50</v>
      </c>
      <c r="R365" s="10">
        <f t="shared" si="91"/>
        <v>10.652519361062861</v>
      </c>
      <c r="S365" s="4">
        <f t="shared" si="92"/>
        <v>0.010652519361062861</v>
      </c>
    </row>
    <row r="366" spans="1:13" ht="12">
      <c r="A366" s="8">
        <f t="shared" si="78"/>
        <v>180500</v>
      </c>
      <c r="B366" s="10">
        <f t="shared" si="79"/>
        <v>24.456105811702702</v>
      </c>
      <c r="C366" s="10">
        <f t="shared" si="80"/>
        <v>24.10450750194228</v>
      </c>
      <c r="D366" s="10">
        <f t="shared" si="81"/>
        <v>23.063192107467955</v>
      </c>
      <c r="E366" s="10">
        <f t="shared" si="82"/>
        <v>21.37736991502367</v>
      </c>
      <c r="F366" s="10">
        <f t="shared" si="83"/>
        <v>19.11948699725837</v>
      </c>
      <c r="G366" s="10">
        <f t="shared" si="84"/>
        <v>16.38602141738016</v>
      </c>
      <c r="H366" s="10">
        <f t="shared" si="85"/>
        <v>13.292905687720971</v>
      </c>
      <c r="I366" s="10">
        <f t="shared" si="86"/>
        <v>9.970023465600812</v>
      </c>
      <c r="J366" s="10">
        <f t="shared" si="87"/>
        <v>6.555070631929404</v>
      </c>
      <c r="K366" s="10">
        <f t="shared" si="88"/>
        <v>3.187089752712849</v>
      </c>
      <c r="L366" s="10">
        <f t="shared" si="89"/>
        <v>0</v>
      </c>
      <c r="M366" s="6"/>
    </row>
    <row r="367" spans="1:13" ht="12">
      <c r="A367" s="8">
        <f t="shared" si="78"/>
        <v>181000</v>
      </c>
      <c r="B367" s="10">
        <f t="shared" si="79"/>
        <v>24.174827163894363</v>
      </c>
      <c r="C367" s="10">
        <f t="shared" si="80"/>
        <v>23.827272714576026</v>
      </c>
      <c r="D367" s="10">
        <f t="shared" si="81"/>
        <v>22.797933868528034</v>
      </c>
      <c r="E367" s="10">
        <f t="shared" si="82"/>
        <v>21.131500932952484</v>
      </c>
      <c r="F367" s="10">
        <f t="shared" si="83"/>
        <v>18.8995867523947</v>
      </c>
      <c r="G367" s="10">
        <f t="shared" si="84"/>
        <v>16.197559761233215</v>
      </c>
      <c r="H367" s="10">
        <f t="shared" si="85"/>
        <v>13.140019090032453</v>
      </c>
      <c r="I367" s="10">
        <f t="shared" si="86"/>
        <v>9.855354556779254</v>
      </c>
      <c r="J367" s="10">
        <f t="shared" si="87"/>
        <v>6.479678351409275</v>
      </c>
      <c r="K367" s="10">
        <f t="shared" si="88"/>
        <v>3.150433859881041</v>
      </c>
      <c r="L367" s="10">
        <f t="shared" si="89"/>
        <v>0</v>
      </c>
      <c r="M367" s="6"/>
    </row>
    <row r="368" spans="1:13" ht="12">
      <c r="A368" s="8">
        <f t="shared" si="78"/>
        <v>181500</v>
      </c>
      <c r="B368" s="10">
        <f t="shared" si="79"/>
        <v>23.896783604439694</v>
      </c>
      <c r="C368" s="10">
        <f t="shared" si="80"/>
        <v>23.553226505693463</v>
      </c>
      <c r="D368" s="10">
        <f t="shared" si="81"/>
        <v>22.535726461541344</v>
      </c>
      <c r="E368" s="10">
        <f t="shared" si="82"/>
        <v>20.88845978008493</v>
      </c>
      <c r="F368" s="10">
        <f t="shared" si="83"/>
        <v>18.68221566098098</v>
      </c>
      <c r="G368" s="10">
        <f t="shared" si="84"/>
        <v>16.011265671978116</v>
      </c>
      <c r="H368" s="10">
        <f t="shared" si="85"/>
        <v>12.988890897547734</v>
      </c>
      <c r="I368" s="10">
        <f t="shared" si="86"/>
        <v>9.742004497518424</v>
      </c>
      <c r="J368" s="10">
        <f t="shared" si="87"/>
        <v>6.405153185466396</v>
      </c>
      <c r="K368" s="10">
        <f t="shared" si="88"/>
        <v>3.11419956008371</v>
      </c>
      <c r="L368" s="10">
        <f t="shared" si="89"/>
        <v>0</v>
      </c>
      <c r="M368" s="6"/>
    </row>
    <row r="369" spans="1:13" ht="12">
      <c r="A369" s="8">
        <f aca="true" t="shared" si="93" ref="A369:A396">A368+$O$2</f>
        <v>182000</v>
      </c>
      <c r="B369" s="10">
        <f aca="true" t="shared" si="94" ref="B369:B396">4*$O$4*C368+(1-4*$O$4)*B368</f>
        <v>23.621937925442708</v>
      </c>
      <c r="C369" s="10">
        <f aca="true" t="shared" si="95" ref="C369:C396">$O$4*(1+1/2/C$1)*D368+$O$4*(1-1/2/C$1)*B368+(1-2*$O$4)*C368</f>
        <v>23.28233220232245</v>
      </c>
      <c r="D369" s="10">
        <f aca="true" t="shared" si="96" ref="D369:D396">$O$4*(1+1/2/D$1)*E368+$O$4*(1-1/2/D$1)*C368+(1-2*$O$4)*D368</f>
        <v>22.27653479780006</v>
      </c>
      <c r="E369" s="10">
        <f aca="true" t="shared" si="97" ref="E369:E396">$O$4*(1+1/2/E$1)*F368+$O$4*(1-1/2/E$1)*D368+(1-2*$O$4)*E368</f>
        <v>20.648213932536745</v>
      </c>
      <c r="F369" s="10">
        <f aca="true" t="shared" si="98" ref="F369:F396">$O$4*(1+1/2/F$1)*G368+$O$4*(1-1/2/F$1)*E368+(1-2*$O$4)*F368</f>
        <v>18.467344634298527</v>
      </c>
      <c r="G369" s="10">
        <f aca="true" t="shared" si="99" ref="G369:G396">$O$4*(1+1/2/G$1)*H368+$O$4*(1-1/2/G$1)*F368+(1-2*$O$4)*G368</f>
        <v>15.827114219623947</v>
      </c>
      <c r="H369" s="10">
        <f aca="true" t="shared" si="100" ref="H369:H396">$O$4*(1+1/2/H$1)*I368+$O$4*(1-1/2/H$1)*G368+(1-2*$O$4)*H368</f>
        <v>12.839500886186954</v>
      </c>
      <c r="I369" s="10">
        <f aca="true" t="shared" si="101" ref="I369:I396">$O$4*(1+1/2/I$1)*J368+$O$4*(1-1/2/I$1)*H368+(1-2*$O$4)*I368</f>
        <v>9.629958119227005</v>
      </c>
      <c r="J369" s="10">
        <f aca="true" t="shared" si="102" ref="J369:J396">$O$4*(1+1/2/J$1)*K368+$O$4*(1-1/2/J$1)*I368+(1-2*$O$4)*J368</f>
        <v>6.33148516108233</v>
      </c>
      <c r="K369" s="10">
        <f aca="true" t="shared" si="103" ref="K369:K396">$O$4*(1+1/2/K$1)*L368+$O$4*(1-1/2/K$1)*J368+(1-2*$O$4)*K368</f>
        <v>3.0783820044161008</v>
      </c>
      <c r="L369" s="10">
        <f aca="true" t="shared" si="104" ref="L369:L396">L368</f>
        <v>0</v>
      </c>
      <c r="M369" s="6"/>
    </row>
    <row r="370" spans="1:13" ht="12">
      <c r="A370" s="8">
        <f t="shared" si="93"/>
        <v>182500</v>
      </c>
      <c r="B370" s="10">
        <f t="shared" si="94"/>
        <v>23.350253346946502</v>
      </c>
      <c r="C370" s="10">
        <f t="shared" si="95"/>
        <v>23.014553553277757</v>
      </c>
      <c r="D370" s="10">
        <f t="shared" si="96"/>
        <v>22.02032419216259</v>
      </c>
      <c r="E370" s="10">
        <f t="shared" si="97"/>
        <v>20.410731240491714</v>
      </c>
      <c r="F370" s="10">
        <f t="shared" si="98"/>
        <v>18.254944918188436</v>
      </c>
      <c r="G370" s="10">
        <f t="shared" si="99"/>
        <v>15.645080760909233</v>
      </c>
      <c r="H370" s="10">
        <f t="shared" si="100"/>
        <v>12.691829064475748</v>
      </c>
      <c r="I370" s="10">
        <f t="shared" si="101"/>
        <v>9.51920042777428</v>
      </c>
      <c r="J370" s="10">
        <f t="shared" si="102"/>
        <v>6.258664419942884</v>
      </c>
      <c r="K370" s="10">
        <f t="shared" si="103"/>
        <v>3.0429763997429893</v>
      </c>
      <c r="L370" s="10">
        <f t="shared" si="104"/>
        <v>0</v>
      </c>
      <c r="M370" s="6"/>
    </row>
    <row r="371" spans="1:13" ht="12">
      <c r="A371" s="8">
        <f t="shared" si="93"/>
        <v>183000</v>
      </c>
      <c r="B371" s="10">
        <f t="shared" si="94"/>
        <v>23.081693512011505</v>
      </c>
      <c r="C371" s="10">
        <f t="shared" si="95"/>
        <v>22.749854724310083</v>
      </c>
      <c r="D371" s="10">
        <f t="shared" si="96"/>
        <v>21.767060358412145</v>
      </c>
      <c r="E371" s="10">
        <f t="shared" si="97"/>
        <v>20.17597992389943</v>
      </c>
      <c r="F371" s="10">
        <f t="shared" si="98"/>
        <v>18.044988089203688</v>
      </c>
      <c r="G371" s="10">
        <f t="shared" si="99"/>
        <v>15.465140936004122</v>
      </c>
      <c r="H371" s="10">
        <f t="shared" si="100"/>
        <v>12.545855670869901</v>
      </c>
      <c r="I371" s="10">
        <f t="shared" si="101"/>
        <v>9.409716601483538</v>
      </c>
      <c r="J371" s="10">
        <f t="shared" si="102"/>
        <v>6.186681217118792</v>
      </c>
      <c r="K371" s="10">
        <f t="shared" si="103"/>
        <v>3.0079780080572274</v>
      </c>
      <c r="L371" s="10">
        <f t="shared" si="104"/>
        <v>0</v>
      </c>
      <c r="M371" s="6"/>
    </row>
    <row r="372" spans="1:13" ht="12">
      <c r="A372" s="8">
        <f t="shared" si="93"/>
        <v>183500</v>
      </c>
      <c r="B372" s="10">
        <f t="shared" si="94"/>
        <v>22.816222481850367</v>
      </c>
      <c r="C372" s="10">
        <f t="shared" si="95"/>
        <v>22.488200293310843</v>
      </c>
      <c r="D372" s="10">
        <f t="shared" si="96"/>
        <v>21.516709404668656</v>
      </c>
      <c r="E372" s="10">
        <f t="shared" si="97"/>
        <v>19.943928568222546</v>
      </c>
      <c r="F372" s="10">
        <f t="shared" si="98"/>
        <v>17.83744605080554</v>
      </c>
      <c r="G372" s="10">
        <f t="shared" si="99"/>
        <v>15.287270665250515</v>
      </c>
      <c r="H372" s="10">
        <f t="shared" si="100"/>
        <v>12.401561171110796</v>
      </c>
      <c r="I372" s="10">
        <f t="shared" si="101"/>
        <v>9.30149198914856</v>
      </c>
      <c r="J372" s="10">
        <f t="shared" si="102"/>
        <v>6.1155259197616</v>
      </c>
      <c r="K372" s="10">
        <f t="shared" si="103"/>
        <v>2.9733821458456635</v>
      </c>
      <c r="L372" s="10">
        <f t="shared" si="104"/>
        <v>0</v>
      </c>
      <c r="M372" s="6"/>
    </row>
    <row r="373" spans="1:13" ht="12">
      <c r="A373" s="8">
        <f t="shared" si="93"/>
        <v>184000</v>
      </c>
      <c r="B373" s="10">
        <f t="shared" si="94"/>
        <v>22.553804731018747</v>
      </c>
      <c r="C373" s="10">
        <f t="shared" si="95"/>
        <v>22.22955524557214</v>
      </c>
      <c r="D373" s="10">
        <f t="shared" si="96"/>
        <v>21.269237828853456</v>
      </c>
      <c r="E373" s="10">
        <f t="shared" si="97"/>
        <v>19.714546120232928</v>
      </c>
      <c r="F373" s="10">
        <f t="shared" si="98"/>
        <v>17.632291029603635</v>
      </c>
      <c r="G373" s="10">
        <f t="shared" si="99"/>
        <v>15.111446145939682</v>
      </c>
      <c r="H373" s="10">
        <f t="shared" si="100"/>
        <v>12.258926255611259</v>
      </c>
      <c r="I373" s="10">
        <f t="shared" si="101"/>
        <v>9.194512108072914</v>
      </c>
      <c r="J373" s="10">
        <f t="shared" si="102"/>
        <v>6.045189005814519</v>
      </c>
      <c r="K373" s="10">
        <f t="shared" si="103"/>
        <v>2.939184183462367</v>
      </c>
      <c r="L373" s="10">
        <f t="shared" si="104"/>
        <v>0</v>
      </c>
      <c r="M373" s="6"/>
    </row>
    <row r="374" spans="1:13" ht="12">
      <c r="A374" s="8">
        <f t="shared" si="93"/>
        <v>184500</v>
      </c>
      <c r="B374" s="10">
        <f t="shared" si="94"/>
        <v>22.29440514266146</v>
      </c>
      <c r="C374" s="10">
        <f t="shared" si="95"/>
        <v>21.9738849691012</v>
      </c>
      <c r="D374" s="10">
        <f t="shared" si="96"/>
        <v>21.024612514206126</v>
      </c>
      <c r="E374" s="10">
        <f t="shared" si="97"/>
        <v>19.487801883856182</v>
      </c>
      <c r="F374" s="10">
        <f t="shared" si="98"/>
        <v>17.42949557163937</v>
      </c>
      <c r="G374" s="10">
        <f t="shared" si="99"/>
        <v>14.93764384912694</v>
      </c>
      <c r="H374" s="10">
        <f t="shared" si="100"/>
        <v>12.117931836871495</v>
      </c>
      <c r="I374" s="10">
        <f t="shared" si="101"/>
        <v>9.088762642131808</v>
      </c>
      <c r="J374" s="10">
        <f t="shared" si="102"/>
        <v>5.975661062738135</v>
      </c>
      <c r="K374" s="10">
        <f t="shared" si="103"/>
        <v>2.9053795445090516</v>
      </c>
      <c r="L374" s="10">
        <f t="shared" si="104"/>
        <v>0</v>
      </c>
      <c r="M374" s="6"/>
    </row>
    <row r="375" spans="1:13" ht="12">
      <c r="A375" s="8">
        <f t="shared" si="93"/>
        <v>185000</v>
      </c>
      <c r="B375" s="10">
        <f t="shared" si="94"/>
        <v>22.03798900381325</v>
      </c>
      <c r="C375" s="10">
        <f t="shared" si="95"/>
        <v>21.721155249988705</v>
      </c>
      <c r="D375" s="10">
        <f t="shared" si="96"/>
        <v>20.7828007248529</v>
      </c>
      <c r="E375" s="10">
        <f t="shared" si="97"/>
        <v>19.263665516063917</v>
      </c>
      <c r="F375" s="10">
        <f t="shared" si="98"/>
        <v>17.22903253871202</v>
      </c>
      <c r="G375" s="10">
        <f t="shared" si="99"/>
        <v>14.76584051648298</v>
      </c>
      <c r="H375" s="10">
        <f t="shared" si="100"/>
        <v>11.978559046924728</v>
      </c>
      <c r="I375" s="10">
        <f t="shared" si="101"/>
        <v>8.984229439856248</v>
      </c>
      <c r="J375" s="10">
        <f t="shared" si="102"/>
        <v>5.906932786250769</v>
      </c>
      <c r="K375" s="10">
        <f t="shared" si="103"/>
        <v>2.871963705222634</v>
      </c>
      <c r="L375" s="10">
        <f t="shared" si="104"/>
        <v>0</v>
      </c>
      <c r="M375" s="6"/>
    </row>
    <row r="376" spans="1:13" ht="12">
      <c r="A376" s="8">
        <f t="shared" si="93"/>
        <v>185500</v>
      </c>
      <c r="B376" s="10">
        <f t="shared" si="94"/>
        <v>21.78452200075361</v>
      </c>
      <c r="C376" s="10">
        <f t="shared" si="95"/>
        <v>21.47133226783042</v>
      </c>
      <c r="D376" s="10">
        <f t="shared" si="96"/>
        <v>20.543770101426027</v>
      </c>
      <c r="E376" s="10">
        <f t="shared" si="97"/>
        <v>19.042107022813305</v>
      </c>
      <c r="F376" s="10">
        <f t="shared" si="98"/>
        <v>17.030875104747068</v>
      </c>
      <c r="G376" s="10">
        <f t="shared" si="99"/>
        <v>14.596013157181392</v>
      </c>
      <c r="H376" s="10">
        <f t="shared" si="100"/>
        <v>11.840789234812238</v>
      </c>
      <c r="I376" s="10">
        <f t="shared" si="101"/>
        <v>8.88089851253922</v>
      </c>
      <c r="J376" s="10">
        <f t="shared" si="102"/>
        <v>5.838994979083317</v>
      </c>
      <c r="K376" s="10">
        <f t="shared" si="103"/>
        <v>2.8389321938698364</v>
      </c>
      <c r="L376" s="10">
        <f t="shared" si="104"/>
        <v>0</v>
      </c>
      <c r="M376" s="6"/>
    </row>
    <row r="377" spans="1:13" ht="12">
      <c r="A377" s="8">
        <f t="shared" si="93"/>
        <v>186000</v>
      </c>
      <c r="B377" s="10">
        <f t="shared" si="94"/>
        <v>21.533970214415056</v>
      </c>
      <c r="C377" s="10">
        <f t="shared" si="95"/>
        <v>21.224382591201422</v>
      </c>
      <c r="D377" s="10">
        <f t="shared" si="96"/>
        <v>20.307488656733504</v>
      </c>
      <c r="E377" s="10">
        <f t="shared" si="97"/>
        <v>18.823096755033305</v>
      </c>
      <c r="F377" s="10">
        <f t="shared" si="98"/>
        <v>16.834996752206383</v>
      </c>
      <c r="G377" s="10">
        <f t="shared" si="99"/>
        <v>14.428139044822</v>
      </c>
      <c r="H377" s="10">
        <f t="shared" si="100"/>
        <v>11.704603964087429</v>
      </c>
      <c r="I377" s="10">
        <f t="shared" si="101"/>
        <v>8.778756032363658</v>
      </c>
      <c r="J377" s="10">
        <f t="shared" si="102"/>
        <v>5.771838549748434</v>
      </c>
      <c r="K377" s="10">
        <f t="shared" si="103"/>
        <v>2.8062805901487504</v>
      </c>
      <c r="L377" s="10">
        <f t="shared" si="104"/>
        <v>0</v>
      </c>
      <c r="M377" s="6"/>
    </row>
    <row r="378" spans="1:13" ht="12">
      <c r="A378" s="8">
        <f t="shared" si="93"/>
        <v>186500</v>
      </c>
      <c r="B378" s="10">
        <f t="shared" si="94"/>
        <v>21.28630011584415</v>
      </c>
      <c r="C378" s="10">
        <f t="shared" si="95"/>
        <v>20.98027317318241</v>
      </c>
      <c r="D378" s="10">
        <f t="shared" si="96"/>
        <v>20.073924771478644</v>
      </c>
      <c r="E378" s="10">
        <f t="shared" si="97"/>
        <v>18.60660540465706</v>
      </c>
      <c r="F378" s="10">
        <f t="shared" si="98"/>
        <v>16.641371268539608</v>
      </c>
      <c r="G378" s="10">
        <f t="shared" si="99"/>
        <v>14.262195714389584</v>
      </c>
      <c r="H378" s="10">
        <f t="shared" si="100"/>
        <v>11.569985010348617</v>
      </c>
      <c r="I378" s="10">
        <f t="shared" si="101"/>
        <v>8.677788330551952</v>
      </c>
      <c r="J378" s="10">
        <f t="shared" si="102"/>
        <v>5.705454511323856</v>
      </c>
      <c r="K378" s="10">
        <f t="shared" si="103"/>
        <v>2.774004524597288</v>
      </c>
      <c r="L378" s="10">
        <f t="shared" si="104"/>
        <v>0</v>
      </c>
      <c r="M378" s="6"/>
    </row>
    <row r="379" spans="1:13" ht="12">
      <c r="A379" s="8">
        <f t="shared" si="93"/>
        <v>187000</v>
      </c>
      <c r="B379" s="10">
        <f t="shared" si="94"/>
        <v>21.041478561714758</v>
      </c>
      <c r="C379" s="10">
        <f t="shared" si="95"/>
        <v>20.738971346937454</v>
      </c>
      <c r="D379" s="10">
        <f t="shared" si="96"/>
        <v>19.843047190028813</v>
      </c>
      <c r="E379" s="10">
        <f t="shared" si="97"/>
        <v>18.39260400069992</v>
      </c>
      <c r="F379" s="10">
        <f t="shared" si="98"/>
        <v>16.449972742676408</v>
      </c>
      <c r="G379" s="10">
        <f t="shared" si="99"/>
        <v>14.098160959247576</v>
      </c>
      <c r="H379" s="10">
        <f t="shared" si="100"/>
        <v>11.436914358800184</v>
      </c>
      <c r="I379" s="10">
        <f t="shared" si="101"/>
        <v>8.577981895536741</v>
      </c>
      <c r="J379" s="10">
        <f t="shared" si="102"/>
        <v>5.639833980249728</v>
      </c>
      <c r="K379" s="10">
        <f t="shared" si="103"/>
        <v>2.7420996780084343</v>
      </c>
      <c r="L379" s="10">
        <f t="shared" si="104"/>
        <v>0</v>
      </c>
      <c r="M379" s="6"/>
    </row>
    <row r="380" spans="1:13" ht="12">
      <c r="A380" s="8">
        <f t="shared" si="93"/>
        <v>187500</v>
      </c>
      <c r="B380" s="10">
        <f t="shared" si="94"/>
        <v>20.799472789892917</v>
      </c>
      <c r="C380" s="10">
        <f t="shared" si="95"/>
        <v>20.50044482134259</v>
      </c>
      <c r="D380" s="10">
        <f t="shared" si="96"/>
        <v>19.614825016232885</v>
      </c>
      <c r="E380" s="10">
        <f t="shared" si="97"/>
        <v>18.18106390538258</v>
      </c>
      <c r="F380" s="10">
        <f t="shared" si="98"/>
        <v>16.260775561559036</v>
      </c>
      <c r="G380" s="10">
        <f t="shared" si="99"/>
        <v>13.93601282816634</v>
      </c>
      <c r="H380" s="10">
        <f t="shared" si="100"/>
        <v>11.305374201841794</v>
      </c>
      <c r="I380" s="10">
        <f t="shared" si="101"/>
        <v>8.479323371152734</v>
      </c>
      <c r="J380" s="10">
        <f t="shared" si="102"/>
        <v>5.574968175139768</v>
      </c>
      <c r="K380" s="10">
        <f t="shared" si="103"/>
        <v>2.710561780852231</v>
      </c>
      <c r="L380" s="10">
        <f t="shared" si="104"/>
        <v>0</v>
      </c>
      <c r="M380" s="6"/>
    </row>
    <row r="381" spans="1:13" ht="12">
      <c r="A381" s="8">
        <f t="shared" si="93"/>
        <v>188000</v>
      </c>
      <c r="B381" s="10">
        <f t="shared" si="94"/>
        <v>20.560250415052653</v>
      </c>
      <c r="C381" s="10">
        <f t="shared" si="95"/>
        <v>20.264661676664712</v>
      </c>
      <c r="D381" s="10">
        <f t="shared" si="96"/>
        <v>19.389227709286764</v>
      </c>
      <c r="E381" s="10">
        <f t="shared" si="97"/>
        <v>17.971956810298806</v>
      </c>
      <c r="F381" s="10">
        <f t="shared" si="98"/>
        <v>16.0737544067148</v>
      </c>
      <c r="G381" s="10">
        <f t="shared" si="99"/>
        <v>13.775729622385626</v>
      </c>
      <c r="H381" s="10">
        <f t="shared" si="100"/>
        <v>11.175346936685331</v>
      </c>
      <c r="I381" s="10">
        <f t="shared" si="101"/>
        <v>8.381799554849353</v>
      </c>
      <c r="J381" s="10">
        <f t="shared" si="102"/>
        <v>5.510848415606097</v>
      </c>
      <c r="K381" s="10">
        <f t="shared" si="103"/>
        <v>2.6793866127044055</v>
      </c>
      <c r="L381" s="10">
        <f t="shared" si="104"/>
        <v>0</v>
      </c>
      <c r="M381" s="6"/>
    </row>
    <row r="382" spans="1:13" ht="12">
      <c r="A382" s="8">
        <f t="shared" si="93"/>
        <v>188500</v>
      </c>
      <c r="B382" s="10">
        <f t="shared" si="94"/>
        <v>20.323779424342302</v>
      </c>
      <c r="C382" s="10">
        <f t="shared" si="95"/>
        <v>20.031590360290124</v>
      </c>
      <c r="D382" s="10">
        <f t="shared" si="96"/>
        <v>19.166225079646466</v>
      </c>
      <c r="E382" s="10">
        <f t="shared" si="97"/>
        <v>17.7652547326272</v>
      </c>
      <c r="F382" s="10">
        <f t="shared" si="98"/>
        <v>15.888884250867937</v>
      </c>
      <c r="G382" s="10">
        <f t="shared" si="99"/>
        <v>13.617289892710811</v>
      </c>
      <c r="H382" s="10">
        <f t="shared" si="100"/>
        <v>11.046815162999257</v>
      </c>
      <c r="I382" s="10">
        <f t="shared" si="101"/>
        <v>8.285397395923908</v>
      </c>
      <c r="J382" s="10">
        <f t="shared" si="102"/>
        <v>5.447466121097598</v>
      </c>
      <c r="K382" s="10">
        <f t="shared" si="103"/>
        <v>2.6485700016815725</v>
      </c>
      <c r="L382" s="10">
        <f t="shared" si="104"/>
        <v>0</v>
      </c>
      <c r="M382" s="6"/>
    </row>
    <row r="383" spans="1:13" ht="12">
      <c r="A383" s="8">
        <f t="shared" si="93"/>
        <v>189000</v>
      </c>
      <c r="B383" s="10">
        <f t="shared" si="94"/>
        <v>20.090028173100556</v>
      </c>
      <c r="C383" s="10">
        <f t="shared" si="95"/>
        <v>19.801199682502244</v>
      </c>
      <c r="D383" s="10">
        <f t="shared" si="96"/>
        <v>18.9457872849882</v>
      </c>
      <c r="E383" s="10">
        <f t="shared" si="97"/>
        <v>17.56093001138658</v>
      </c>
      <c r="F383" s="10">
        <f t="shared" si="98"/>
        <v>15.706140354590456</v>
      </c>
      <c r="G383" s="10">
        <f t="shared" si="99"/>
        <v>13.460672436642552</v>
      </c>
      <c r="H383" s="10">
        <f t="shared" si="100"/>
        <v>10.91976168058005</v>
      </c>
      <c r="I383" s="10">
        <f t="shared" si="101"/>
        <v>8.190103993775121</v>
      </c>
      <c r="J383" s="10">
        <f t="shared" si="102"/>
        <v>5.384812809751626</v>
      </c>
      <c r="K383" s="10">
        <f t="shared" si="103"/>
        <v>2.618107823882934</v>
      </c>
      <c r="L383" s="10">
        <f t="shared" si="104"/>
        <v>0</v>
      </c>
      <c r="M383" s="6"/>
    </row>
    <row r="384" spans="1:13" ht="12">
      <c r="A384" s="8">
        <f t="shared" si="93"/>
        <v>189500</v>
      </c>
      <c r="B384" s="10">
        <f t="shared" si="94"/>
        <v>19.858965380621907</v>
      </c>
      <c r="C384" s="10">
        <f t="shared" si="95"/>
        <v>19.573458812307862</v>
      </c>
      <c r="D384" s="10">
        <f t="shared" si="96"/>
        <v>18.727884826214904</v>
      </c>
      <c r="E384" s="10">
        <f t="shared" si="97"/>
        <v>17.358955303734422</v>
      </c>
      <c r="F384" s="10">
        <f t="shared" si="98"/>
        <v>15.5254982629915</v>
      </c>
      <c r="G384" s="10">
        <f t="shared" si="99"/>
        <v>13.305856295539426</v>
      </c>
      <c r="H384" s="10">
        <f t="shared" si="100"/>
        <v>10.794169487050441</v>
      </c>
      <c r="I384" s="10">
        <f t="shared" si="101"/>
        <v>8.095906596176716</v>
      </c>
      <c r="J384" s="10">
        <f t="shared" si="102"/>
        <v>5.322880097258935</v>
      </c>
      <c r="K384" s="10">
        <f t="shared" si="103"/>
        <v>2.587996002838401</v>
      </c>
      <c r="L384" s="10">
        <f t="shared" si="104"/>
        <v>0</v>
      </c>
      <c r="M384" s="6"/>
    </row>
    <row r="385" spans="1:13" ht="12">
      <c r="A385" s="8">
        <f t="shared" si="93"/>
        <v>190000</v>
      </c>
      <c r="B385" s="10">
        <f t="shared" si="94"/>
        <v>19.63056012597067</v>
      </c>
      <c r="C385" s="10">
        <f t="shared" si="95"/>
        <v>19.34833727331138</v>
      </c>
      <c r="D385" s="10">
        <f t="shared" si="96"/>
        <v>18.512488543508727</v>
      </c>
      <c r="E385" s="10">
        <f t="shared" si="97"/>
        <v>17.15930358130782</v>
      </c>
      <c r="F385" s="10">
        <f t="shared" si="98"/>
        <v>15.346933802444795</v>
      </c>
      <c r="G385" s="10">
        <f t="shared" si="99"/>
        <v>13.152820751813223</v>
      </c>
      <c r="H385" s="10">
        <f t="shared" si="100"/>
        <v>10.670021775584114</v>
      </c>
      <c r="I385" s="10">
        <f t="shared" si="101"/>
        <v>8.002792597570885</v>
      </c>
      <c r="J385" s="10">
        <f t="shared" si="102"/>
        <v>5.261659695741655</v>
      </c>
      <c r="K385" s="10">
        <f t="shared" si="103"/>
        <v>2.5582305089630615</v>
      </c>
      <c r="L385" s="10">
        <f t="shared" si="104"/>
        <v>0</v>
      </c>
      <c r="M385" s="6"/>
    </row>
    <row r="386" spans="1:13" ht="12">
      <c r="A386" s="8">
        <f t="shared" si="93"/>
        <v>190500</v>
      </c>
      <c r="B386" s="10">
        <f t="shared" si="94"/>
        <v>19.40478184384324</v>
      </c>
      <c r="C386" s="10">
        <f t="shared" si="95"/>
        <v>19.125804939636513</v>
      </c>
      <c r="D386" s="10">
        <f t="shared" si="96"/>
        <v>18.299569612428897</v>
      </c>
      <c r="E386" s="10">
        <f t="shared" si="97"/>
        <v>16.9619481266066</v>
      </c>
      <c r="F386" s="10">
        <f t="shared" si="98"/>
        <v>15.170423077353721</v>
      </c>
      <c r="G386" s="10">
        <f t="shared" si="99"/>
        <v>13.001545326156503</v>
      </c>
      <c r="H386" s="10">
        <f t="shared" si="100"/>
        <v>10.547301932656584</v>
      </c>
      <c r="I386" s="10">
        <f t="shared" si="101"/>
        <v>7.910749537381364</v>
      </c>
      <c r="J386" s="10">
        <f t="shared" si="102"/>
        <v>5.201143412644185</v>
      </c>
      <c r="K386" s="10">
        <f t="shared" si="103"/>
        <v>2.5288073590179274</v>
      </c>
      <c r="L386" s="10">
        <f t="shared" si="104"/>
        <v>0</v>
      </c>
      <c r="M386" s="6"/>
    </row>
    <row r="387" spans="1:13" ht="12">
      <c r="A387" s="8">
        <f t="shared" si="93"/>
        <v>191000</v>
      </c>
      <c r="B387" s="10">
        <f t="shared" si="94"/>
        <v>19.18160032047786</v>
      </c>
      <c r="C387" s="10">
        <f t="shared" si="95"/>
        <v>18.905832031894903</v>
      </c>
      <c r="D387" s="10">
        <f t="shared" si="96"/>
        <v>18.089099540054463</v>
      </c>
      <c r="E387" s="10">
        <f t="shared" si="97"/>
        <v>16.766862529417978</v>
      </c>
      <c r="F387" s="10">
        <f t="shared" si="98"/>
        <v>14.9959424669536</v>
      </c>
      <c r="G387" s="10">
        <f t="shared" si="99"/>
        <v>12.85200977480202</v>
      </c>
      <c r="H387" s="10">
        <f t="shared" si="100"/>
        <v>10.425993535821938</v>
      </c>
      <c r="I387" s="10">
        <f t="shared" si="101"/>
        <v>7.819765098345938</v>
      </c>
      <c r="J387" s="10">
        <f t="shared" si="102"/>
        <v>5.141323149636826</v>
      </c>
      <c r="K387" s="10">
        <f t="shared" si="103"/>
        <v>2.49972261557688</v>
      </c>
      <c r="L387" s="10">
        <f t="shared" si="104"/>
        <v>0</v>
      </c>
      <c r="M387" s="6"/>
    </row>
    <row r="388" spans="1:13" ht="12">
      <c r="A388" s="8">
        <f t="shared" si="93"/>
        <v>191500</v>
      </c>
      <c r="B388" s="10">
        <f t="shared" si="94"/>
        <v>18.960985689611494</v>
      </c>
      <c r="C388" s="10">
        <f t="shared" si="95"/>
        <v>18.68838911320107</v>
      </c>
      <c r="D388" s="10">
        <f t="shared" si="96"/>
        <v>17.88105016117141</v>
      </c>
      <c r="E388" s="10">
        <f t="shared" si="97"/>
        <v>16.57402068328237</v>
      </c>
      <c r="F388" s="10">
        <f t="shared" si="98"/>
        <v>14.823468622150761</v>
      </c>
      <c r="G388" s="10">
        <f t="shared" si="99"/>
        <v>12.704194086813686</v>
      </c>
      <c r="H388" s="10">
        <f t="shared" si="100"/>
        <v>10.306080351515153</v>
      </c>
      <c r="I388" s="10">
        <f t="shared" si="101"/>
        <v>7.729827104868099</v>
      </c>
      <c r="J388" s="10">
        <f t="shared" si="102"/>
        <v>5.082190901532046</v>
      </c>
      <c r="K388" s="10">
        <f t="shared" si="103"/>
        <v>2.4709723864997506</v>
      </c>
      <c r="L388" s="10">
        <f t="shared" si="104"/>
        <v>0</v>
      </c>
      <c r="M388" s="6"/>
    </row>
    <row r="389" spans="1:13" ht="12">
      <c r="A389" s="8">
        <f t="shared" si="93"/>
        <v>192000</v>
      </c>
      <c r="B389" s="10">
        <f t="shared" si="94"/>
        <v>18.742908428483155</v>
      </c>
      <c r="C389" s="10">
        <f t="shared" si="95"/>
        <v>18.473447085233214</v>
      </c>
      <c r="D389" s="10">
        <f t="shared" si="96"/>
        <v>17.6753936345036</v>
      </c>
      <c r="E389" s="10">
        <f t="shared" si="97"/>
        <v>16.383396781999835</v>
      </c>
      <c r="F389" s="10">
        <f t="shared" si="98"/>
        <v>14.65297846239795</v>
      </c>
      <c r="G389" s="10">
        <f t="shared" si="99"/>
        <v>12.558078481408682</v>
      </c>
      <c r="H389" s="10">
        <f t="shared" si="100"/>
        <v>10.18754633287969</v>
      </c>
      <c r="I389" s="10">
        <f t="shared" si="101"/>
        <v>7.640923521387684</v>
      </c>
      <c r="J389" s="10">
        <f t="shared" si="102"/>
        <v>5.023738755213193</v>
      </c>
      <c r="K389" s="10">
        <f t="shared" si="103"/>
        <v>2.442552824411459</v>
      </c>
      <c r="L389" s="10">
        <f t="shared" si="104"/>
        <v>0</v>
      </c>
      <c r="M389" s="6"/>
    </row>
    <row r="390" spans="1:13" ht="12">
      <c r="A390" s="8">
        <f t="shared" si="93"/>
        <v>192500</v>
      </c>
      <c r="B390" s="10">
        <f t="shared" si="94"/>
        <v>18.527339353883203</v>
      </c>
      <c r="C390" s="10">
        <f t="shared" si="95"/>
        <v>18.260977184339325</v>
      </c>
      <c r="D390" s="10">
        <f t="shared" si="96"/>
        <v>17.4721024389871</v>
      </c>
      <c r="E390" s="10">
        <f t="shared" si="97"/>
        <v>16.19496531617669</v>
      </c>
      <c r="F390" s="10">
        <f t="shared" si="98"/>
        <v>14.484449172605695</v>
      </c>
      <c r="G390" s="10">
        <f t="shared" si="99"/>
        <v>12.41364340531037</v>
      </c>
      <c r="H390" s="10">
        <f t="shared" si="100"/>
        <v>10.070375617620071</v>
      </c>
      <c r="I390" s="10">
        <f t="shared" si="101"/>
        <v>7.553042450770238</v>
      </c>
      <c r="J390" s="10">
        <f t="shared" si="102"/>
        <v>4.965958888575542</v>
      </c>
      <c r="K390" s="10">
        <f t="shared" si="103"/>
        <v>2.4144601261871452</v>
      </c>
      <c r="L390" s="10">
        <f t="shared" si="104"/>
        <v>0</v>
      </c>
      <c r="M390" s="6"/>
    </row>
    <row r="391" spans="1:13" ht="12">
      <c r="A391" s="8">
        <f t="shared" si="93"/>
        <v>193000</v>
      </c>
      <c r="B391" s="10">
        <f t="shared" si="94"/>
        <v>18.314249618248102</v>
      </c>
      <c r="C391" s="10">
        <f t="shared" si="95"/>
        <v>18.050950977688046</v>
      </c>
      <c r="D391" s="10">
        <f t="shared" si="96"/>
        <v>17.271149370087333</v>
      </c>
      <c r="E391" s="10">
        <f t="shared" si="97"/>
        <v>16.008701069811863</v>
      </c>
      <c r="F391" s="10">
        <f t="shared" si="98"/>
        <v>14.317858200089171</v>
      </c>
      <c r="G391" s="10">
        <f t="shared" si="99"/>
        <v>12.270869530131662</v>
      </c>
      <c r="H391" s="10">
        <f t="shared" si="100"/>
        <v>9.954552525879162</v>
      </c>
      <c r="I391" s="10">
        <f t="shared" si="101"/>
        <v>7.466172132714915</v>
      </c>
      <c r="J391" s="10">
        <f t="shared" si="102"/>
        <v>4.9088435694795125</v>
      </c>
      <c r="K391" s="10">
        <f t="shared" si="103"/>
        <v>2.3866905324432226</v>
      </c>
      <c r="L391" s="10">
        <f t="shared" si="104"/>
        <v>0</v>
      </c>
      <c r="M391" s="6"/>
    </row>
    <row r="392" spans="1:13" ht="12">
      <c r="A392" s="8">
        <f t="shared" si="93"/>
        <v>193500</v>
      </c>
      <c r="B392" s="10">
        <f t="shared" si="94"/>
        <v>18.103610705800058</v>
      </c>
      <c r="C392" s="10">
        <f t="shared" si="95"/>
        <v>17.843340359463838</v>
      </c>
      <c r="D392" s="10">
        <f t="shared" si="96"/>
        <v>17.07250753615857</v>
      </c>
      <c r="E392" s="10">
        <f t="shared" si="97"/>
        <v>15.824579116922479</v>
      </c>
      <c r="F392" s="10">
        <f t="shared" si="98"/>
        <v>14.153183251550203</v>
      </c>
      <c r="G392" s="10">
        <f t="shared" si="99"/>
        <v>12.129737749788465</v>
      </c>
      <c r="H392" s="10">
        <f t="shared" si="100"/>
        <v>9.840061558139867</v>
      </c>
      <c r="I392" s="10">
        <f t="shared" si="101"/>
        <v>7.380300942180689</v>
      </c>
      <c r="J392" s="10">
        <f t="shared" si="102"/>
        <v>4.852385154715939</v>
      </c>
      <c r="K392" s="10">
        <f t="shared" si="103"/>
        <v>2.359240327034286</v>
      </c>
      <c r="L392" s="10">
        <f t="shared" si="104"/>
        <v>0</v>
      </c>
      <c r="M392" s="6"/>
    </row>
    <row r="393" spans="1:13" ht="12">
      <c r="A393" s="8">
        <f t="shared" si="93"/>
        <v>194000</v>
      </c>
      <c r="B393" s="10">
        <f t="shared" si="94"/>
        <v>17.895394428731084</v>
      </c>
      <c r="C393" s="10">
        <f t="shared" si="95"/>
        <v>17.638117547105878</v>
      </c>
      <c r="D393" s="10">
        <f t="shared" si="96"/>
        <v>16.876150354845336</v>
      </c>
      <c r="E393" s="10">
        <f t="shared" si="97"/>
        <v>15.642574818208296</v>
      </c>
      <c r="F393" s="10">
        <f t="shared" si="98"/>
        <v>13.99040229009396</v>
      </c>
      <c r="G393" s="10">
        <f t="shared" si="99"/>
        <v>11.990229177942886</v>
      </c>
      <c r="H393" s="10">
        <f t="shared" si="100"/>
        <v>9.726887393150955</v>
      </c>
      <c r="I393" s="10">
        <f t="shared" si="101"/>
        <v>7.295417387830661</v>
      </c>
      <c r="J393" s="10">
        <f t="shared" si="102"/>
        <v>4.796576088983228</v>
      </c>
      <c r="K393" s="10">
        <f t="shared" si="103"/>
        <v>2.3321058365558045</v>
      </c>
      <c r="L393" s="10">
        <f t="shared" si="104"/>
        <v>0</v>
      </c>
      <c r="M393" s="6"/>
    </row>
    <row r="394" spans="1:13" ht="12">
      <c r="A394" s="8">
        <f t="shared" si="93"/>
        <v>194500</v>
      </c>
      <c r="B394" s="10">
        <f t="shared" si="94"/>
        <v>17.68957292343092</v>
      </c>
      <c r="C394" s="10">
        <f t="shared" si="95"/>
        <v>17.435255077590238</v>
      </c>
      <c r="D394" s="10">
        <f t="shared" si="96"/>
        <v>16.682051549525156</v>
      </c>
      <c r="E394" s="10">
        <f t="shared" si="97"/>
        <v>15.462663817754459</v>
      </c>
      <c r="F394" s="10">
        <f t="shared" si="98"/>
        <v>13.829493532279978</v>
      </c>
      <c r="G394" s="10">
        <f t="shared" si="99"/>
        <v>11.852325145475856</v>
      </c>
      <c r="H394" s="10">
        <f t="shared" si="100"/>
        <v>9.615014885876747</v>
      </c>
      <c r="I394" s="10">
        <f t="shared" si="101"/>
        <v>7.211510110494265</v>
      </c>
      <c r="J394" s="10">
        <f t="shared" si="102"/>
        <v>4.7414089038762945</v>
      </c>
      <c r="K394" s="10">
        <f t="shared" si="103"/>
        <v>2.305283429852537</v>
      </c>
      <c r="L394" s="10">
        <f t="shared" si="104"/>
        <v>0</v>
      </c>
      <c r="M394" s="6"/>
    </row>
    <row r="395" spans="1:13" ht="12">
      <c r="A395" s="8">
        <f t="shared" si="93"/>
        <v>195000</v>
      </c>
      <c r="B395" s="10">
        <f t="shared" si="94"/>
        <v>17.486118646758374</v>
      </c>
      <c r="C395" s="10">
        <f t="shared" si="95"/>
        <v>17.234725803754785</v>
      </c>
      <c r="D395" s="10">
        <f t="shared" si="96"/>
        <v>16.490185145792246</v>
      </c>
      <c r="E395" s="10">
        <f t="shared" si="97"/>
        <v>15.284822039772196</v>
      </c>
      <c r="F395" s="10">
        <f t="shared" si="98"/>
        <v>13.670435445207083</v>
      </c>
      <c r="G395" s="10">
        <f t="shared" si="99"/>
        <v>11.716007197988795</v>
      </c>
      <c r="H395" s="10">
        <f t="shared" si="100"/>
        <v>9.50442906547038</v>
      </c>
      <c r="I395" s="10">
        <f t="shared" si="101"/>
        <v>7.128567881647161</v>
      </c>
      <c r="J395" s="10">
        <f t="shared" si="102"/>
        <v>4.686876216887115</v>
      </c>
      <c r="K395" s="10">
        <f t="shared" si="103"/>
        <v>2.2787695175326</v>
      </c>
      <c r="L395" s="10">
        <f t="shared" si="104"/>
        <v>0</v>
      </c>
      <c r="M395" s="6"/>
    </row>
    <row r="396" spans="1:13" ht="12">
      <c r="A396" s="8">
        <f t="shared" si="93"/>
        <v>195500</v>
      </c>
      <c r="B396" s="10">
        <f t="shared" si="94"/>
        <v>17.285004372355502</v>
      </c>
      <c r="C396" s="10">
        <f t="shared" si="95"/>
        <v>17.036502890666384</v>
      </c>
      <c r="D396" s="10">
        <f t="shared" si="96"/>
        <v>16.300525467981615</v>
      </c>
      <c r="E396" s="10">
        <f t="shared" si="97"/>
        <v>15.109025685377011</v>
      </c>
      <c r="F396" s="10">
        <f t="shared" si="98"/>
        <v>13.513206743631862</v>
      </c>
      <c r="G396" s="10">
        <f t="shared" si="99"/>
        <v>11.581257093334035</v>
      </c>
      <c r="H396" s="10">
        <f t="shared" si="100"/>
        <v>9.39511513327039</v>
      </c>
      <c r="I396" s="10">
        <f t="shared" si="101"/>
        <v>7.046579601908606</v>
      </c>
      <c r="J396" s="10">
        <f t="shared" si="102"/>
        <v>4.632970730416789</v>
      </c>
      <c r="K396" s="10">
        <f t="shared" si="103"/>
        <v>2.252560551487126</v>
      </c>
      <c r="L396" s="10">
        <f t="shared" si="104"/>
        <v>0</v>
      </c>
      <c r="M396" s="6"/>
    </row>
    <row r="397" spans="1:13" ht="12">
      <c r="A397" s="8">
        <f aca="true" t="shared" si="105" ref="A397:A452">A396+$O$2</f>
        <v>196000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6"/>
    </row>
    <row r="398" spans="1:13" ht="12">
      <c r="A398" s="8">
        <f t="shared" si="105"/>
        <v>196500</v>
      </c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6"/>
    </row>
    <row r="399" spans="1:13" ht="12">
      <c r="A399" s="8">
        <f t="shared" si="105"/>
        <v>197000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6"/>
    </row>
    <row r="400" spans="1:13" ht="12">
      <c r="A400" s="8">
        <f t="shared" si="105"/>
        <v>197500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6"/>
    </row>
    <row r="401" spans="1:13" ht="12">
      <c r="A401" s="8">
        <f t="shared" si="105"/>
        <v>198000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6"/>
    </row>
    <row r="402" spans="1:13" ht="12">
      <c r="A402" s="8">
        <f t="shared" si="105"/>
        <v>198500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6"/>
    </row>
    <row r="403" spans="1:13" ht="12">
      <c r="A403" s="8">
        <f t="shared" si="105"/>
        <v>199000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6"/>
    </row>
    <row r="404" spans="1:13" ht="12">
      <c r="A404" s="8">
        <f t="shared" si="105"/>
        <v>199500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6"/>
    </row>
    <row r="405" spans="1:13" ht="12">
      <c r="A405" s="8">
        <f t="shared" si="105"/>
        <v>200000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6"/>
    </row>
    <row r="406" spans="1:13" ht="12">
      <c r="A406" s="8">
        <f t="shared" si="105"/>
        <v>200500</v>
      </c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6"/>
    </row>
    <row r="407" spans="1:13" ht="12">
      <c r="A407" s="8">
        <f t="shared" si="105"/>
        <v>201000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6"/>
    </row>
    <row r="408" spans="1:13" ht="12">
      <c r="A408" s="8">
        <f t="shared" si="105"/>
        <v>201500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6"/>
    </row>
    <row r="409" spans="1:13" ht="12">
      <c r="A409" s="8">
        <f t="shared" si="105"/>
        <v>202000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6"/>
    </row>
    <row r="410" spans="1:13" ht="12">
      <c r="A410" s="8">
        <f t="shared" si="105"/>
        <v>202500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6"/>
    </row>
    <row r="411" spans="1:13" ht="12">
      <c r="A411" s="8">
        <f t="shared" si="105"/>
        <v>203000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6"/>
    </row>
    <row r="412" spans="1:13" ht="12">
      <c r="A412" s="8">
        <f t="shared" si="105"/>
        <v>203500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6"/>
    </row>
    <row r="413" spans="1:13" ht="12">
      <c r="A413" s="8">
        <f t="shared" si="105"/>
        <v>204000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6"/>
    </row>
    <row r="414" spans="1:13" ht="12">
      <c r="A414" s="8">
        <f t="shared" si="105"/>
        <v>204500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6"/>
    </row>
    <row r="415" spans="1:13" ht="12">
      <c r="A415" s="8">
        <f t="shared" si="105"/>
        <v>205000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6"/>
    </row>
    <row r="416" spans="1:13" ht="12">
      <c r="A416" s="8">
        <f t="shared" si="105"/>
        <v>205500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6"/>
    </row>
    <row r="417" spans="1:13" ht="12">
      <c r="A417" s="8">
        <f t="shared" si="105"/>
        <v>206000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6"/>
    </row>
    <row r="418" spans="1:13" ht="12">
      <c r="A418" s="8">
        <f t="shared" si="105"/>
        <v>206500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6"/>
    </row>
    <row r="419" spans="1:13" ht="12">
      <c r="A419" s="8">
        <f t="shared" si="105"/>
        <v>207000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6"/>
    </row>
    <row r="420" spans="1:13" ht="12">
      <c r="A420" s="8">
        <f t="shared" si="105"/>
        <v>207500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6"/>
    </row>
    <row r="421" spans="1:13" ht="12">
      <c r="A421" s="8">
        <f t="shared" si="105"/>
        <v>208000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6"/>
    </row>
    <row r="422" spans="1:13" ht="12">
      <c r="A422" s="8">
        <f t="shared" si="105"/>
        <v>208500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6"/>
    </row>
    <row r="423" spans="1:13" ht="12">
      <c r="A423" s="8">
        <f t="shared" si="105"/>
        <v>209000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6"/>
    </row>
    <row r="424" spans="1:13" ht="12">
      <c r="A424" s="8">
        <f t="shared" si="105"/>
        <v>209500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6"/>
    </row>
    <row r="425" spans="1:13" ht="12">
      <c r="A425" s="8">
        <f t="shared" si="105"/>
        <v>210000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6"/>
    </row>
    <row r="426" spans="1:13" ht="12">
      <c r="A426" s="8">
        <f t="shared" si="105"/>
        <v>210500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6"/>
    </row>
    <row r="427" spans="1:13" ht="12">
      <c r="A427" s="8">
        <f t="shared" si="105"/>
        <v>211000</v>
      </c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6"/>
    </row>
    <row r="428" spans="1:13" ht="12">
      <c r="A428" s="8">
        <f t="shared" si="105"/>
        <v>211500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6"/>
    </row>
    <row r="429" spans="1:13" ht="12">
      <c r="A429" s="8">
        <f t="shared" si="105"/>
        <v>212000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6"/>
    </row>
    <row r="430" spans="1:13" ht="12">
      <c r="A430" s="8">
        <f t="shared" si="105"/>
        <v>212500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6"/>
    </row>
    <row r="431" spans="1:13" ht="12">
      <c r="A431" s="8">
        <f t="shared" si="105"/>
        <v>213000</v>
      </c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6"/>
    </row>
    <row r="432" spans="1:13" ht="12">
      <c r="A432" s="8">
        <f t="shared" si="105"/>
        <v>213500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6"/>
    </row>
    <row r="433" spans="1:13" ht="12">
      <c r="A433" s="8">
        <f t="shared" si="105"/>
        <v>214000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6"/>
    </row>
    <row r="434" spans="1:13" ht="12">
      <c r="A434" s="8">
        <f t="shared" si="105"/>
        <v>214500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6"/>
    </row>
    <row r="435" spans="1:13" ht="12">
      <c r="A435" s="8">
        <f t="shared" si="105"/>
        <v>215000</v>
      </c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6"/>
    </row>
    <row r="436" spans="1:13" ht="12">
      <c r="A436" s="8">
        <f t="shared" si="105"/>
        <v>215500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6"/>
    </row>
    <row r="437" spans="1:13" ht="12">
      <c r="A437" s="8">
        <f t="shared" si="105"/>
        <v>216000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6"/>
    </row>
    <row r="438" spans="1:13" ht="12">
      <c r="A438" s="8">
        <f t="shared" si="105"/>
        <v>216500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6"/>
    </row>
    <row r="439" spans="1:13" ht="12">
      <c r="A439" s="8">
        <f t="shared" si="105"/>
        <v>217000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6"/>
    </row>
    <row r="440" spans="1:13" ht="12">
      <c r="A440" s="8">
        <f t="shared" si="105"/>
        <v>217500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6"/>
    </row>
    <row r="441" spans="1:13" ht="12">
      <c r="A441" s="8">
        <f t="shared" si="105"/>
        <v>218000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6"/>
    </row>
    <row r="442" spans="1:13" ht="12">
      <c r="A442" s="8">
        <f t="shared" si="105"/>
        <v>218500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6"/>
    </row>
    <row r="443" spans="1:13" ht="12">
      <c r="A443" s="8">
        <f t="shared" si="105"/>
        <v>219000</v>
      </c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6"/>
    </row>
    <row r="444" spans="1:13" ht="12">
      <c r="A444" s="8">
        <f t="shared" si="105"/>
        <v>219500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6"/>
    </row>
    <row r="445" spans="1:13" ht="12">
      <c r="A445" s="8">
        <f t="shared" si="105"/>
        <v>220000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6"/>
    </row>
    <row r="446" spans="1:13" ht="12">
      <c r="A446" s="8">
        <f t="shared" si="105"/>
        <v>220500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6"/>
    </row>
    <row r="447" spans="1:13" ht="12">
      <c r="A447" s="8">
        <f t="shared" si="105"/>
        <v>221000</v>
      </c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6"/>
    </row>
    <row r="448" spans="1:13" ht="12">
      <c r="A448" s="8">
        <f t="shared" si="105"/>
        <v>221500</v>
      </c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6"/>
    </row>
    <row r="449" spans="1:13" ht="12">
      <c r="A449" s="8">
        <f t="shared" si="105"/>
        <v>222000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6"/>
    </row>
    <row r="450" spans="1:13" ht="12">
      <c r="A450" s="8">
        <f t="shared" si="105"/>
        <v>222500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6"/>
    </row>
    <row r="451" spans="1:13" ht="12">
      <c r="A451" s="8">
        <f t="shared" si="105"/>
        <v>223000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6"/>
    </row>
    <row r="452" spans="1:13" ht="12">
      <c r="A452" s="8">
        <f t="shared" si="105"/>
        <v>223500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6"/>
    </row>
    <row r="453" spans="2:13" ht="1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6"/>
    </row>
    <row r="454" spans="3:13" ht="1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6"/>
    </row>
    <row r="455" spans="4:13" ht="12">
      <c r="D455" s="4"/>
      <c r="E455" s="4"/>
      <c r="F455" s="4"/>
      <c r="G455" s="4"/>
      <c r="H455" s="4"/>
      <c r="I455" s="4"/>
      <c r="J455" s="4"/>
      <c r="K455" s="4"/>
      <c r="L455" s="4"/>
      <c r="M455" s="6"/>
    </row>
    <row r="456" spans="4:13" ht="12">
      <c r="D456" s="4"/>
      <c r="E456" s="4"/>
      <c r="F456" s="4"/>
      <c r="G456" s="4"/>
      <c r="H456" s="4"/>
      <c r="I456" s="4"/>
      <c r="J456" s="4"/>
      <c r="K456" s="4"/>
      <c r="L456" s="4"/>
      <c r="M456" s="6"/>
    </row>
    <row r="457" spans="4:13" ht="12">
      <c r="D457" s="4"/>
      <c r="E457" s="4"/>
      <c r="F457" s="4"/>
      <c r="G457" s="4"/>
      <c r="H457" s="4"/>
      <c r="I457" s="4"/>
      <c r="J457" s="4"/>
      <c r="K457" s="4"/>
      <c r="L457" s="4"/>
      <c r="M457" s="6"/>
    </row>
    <row r="458" ht="12">
      <c r="A458" s="2"/>
    </row>
    <row r="459" ht="12">
      <c r="A459" s="2"/>
    </row>
    <row r="460" ht="12">
      <c r="A460" s="2"/>
    </row>
    <row r="461" ht="12">
      <c r="A461" s="2"/>
    </row>
    <row r="462" ht="12">
      <c r="A462" s="2"/>
    </row>
    <row r="463" ht="12">
      <c r="A463" s="2"/>
    </row>
    <row r="464" ht="12">
      <c r="A464" s="2"/>
    </row>
    <row r="465" ht="12">
      <c r="A465" s="2"/>
    </row>
    <row r="466" ht="12">
      <c r="A466" s="2"/>
    </row>
    <row r="467" ht="12">
      <c r="A467" s="2"/>
    </row>
    <row r="468" ht="12">
      <c r="A468" s="2"/>
    </row>
    <row r="469" ht="12">
      <c r="A469" s="2"/>
    </row>
    <row r="470" ht="12">
      <c r="A470" s="2"/>
    </row>
    <row r="471" ht="12">
      <c r="A471" s="2"/>
    </row>
    <row r="472" ht="12">
      <c r="A472" s="2"/>
    </row>
    <row r="473" ht="12">
      <c r="A473" s="2"/>
    </row>
    <row r="474" ht="12">
      <c r="A474" s="2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2011-07-14T14:58:29Z</dcterms:modified>
  <cp:category/>
  <cp:version/>
  <cp:contentType/>
  <cp:contentStatus/>
</cp:coreProperties>
</file>