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775" activeTab="0"/>
  </bookViews>
  <sheets>
    <sheet name="ルース式非線形最小２乗法" sheetId="1" r:id="rId1"/>
  </sheets>
  <definedNames>
    <definedName name="solver_adj" localSheetId="0" hidden="1">'ルース式非線形最小２乗法'!$C$1:$C$2</definedName>
    <definedName name="solver_cvg" localSheetId="0" hidden="1">0.000000001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'ルース式非線形最小２乗法'!$D$17</definedName>
    <definedName name="solver_pre" localSheetId="0" hidden="1">0.0000000000001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C4" authorId="0">
      <text>
        <r>
          <rPr>
            <sz val="10"/>
            <rFont val="ＭＳ Ｐゴシック"/>
            <family val="3"/>
          </rPr>
          <t>=($C$1*A4+$C$2^2)^0.5-$C$2</t>
        </r>
      </text>
    </comment>
    <comment ref="D4" authorId="0">
      <text>
        <r>
          <rPr>
            <sz val="10"/>
            <rFont val="ＭＳ Ｐゴシック"/>
            <family val="3"/>
          </rPr>
          <t>=(C4-B4)</t>
        </r>
      </text>
    </comment>
  </commentList>
</comments>
</file>

<file path=xl/sharedStrings.xml><?xml version="1.0" encoding="utf-8"?>
<sst xmlns="http://schemas.openxmlformats.org/spreadsheetml/2006/main" count="5" uniqueCount="5">
  <si>
    <t>計算値</t>
  </si>
  <si>
    <r>
      <t>K</t>
    </r>
    <r>
      <rPr>
        <sz val="10"/>
        <rFont val="ＭＳ Ｐゴシック"/>
        <family val="3"/>
      </rPr>
      <t>=</t>
    </r>
  </si>
  <si>
    <r>
      <t>V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=</t>
    </r>
  </si>
  <si>
    <r>
      <t>t</t>
    </r>
    <r>
      <rPr>
        <sz val="10"/>
        <rFont val="ＭＳ Ｐゴシック"/>
        <family val="3"/>
      </rPr>
      <t xml:space="preserve"> [h]</t>
    </r>
  </si>
  <si>
    <r>
      <t>Ｖ</t>
    </r>
    <r>
      <rPr>
        <sz val="10"/>
        <rFont val="ＭＳ Ｐゴシック"/>
        <family val="3"/>
      </rPr>
      <t xml:space="preserve"> [m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]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</si>
</sst>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0000000000000_ "/>
    <numFmt numFmtId="179" formatCode="0.0000000000000000E+00"/>
    <numFmt numFmtId="180" formatCode="0.000E+00"/>
    <numFmt numFmtId="181" formatCode="0.0_);[Red]\(0.0\)"/>
    <numFmt numFmtId="182" formatCode="0.0E+00"/>
    <numFmt numFmtId="183" formatCode="0.0_ "/>
  </numFmts>
  <fonts count="48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vertAlign val="subscript"/>
      <sz val="10"/>
      <name val="ＭＳ Ｐゴシック"/>
      <family val="3"/>
    </font>
    <font>
      <vertAlign val="superscript"/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Arial"/>
      <family val="2"/>
    </font>
    <font>
      <sz val="9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11" fontId="3" fillId="0" borderId="0" xfId="60" applyNumberFormat="1" applyFont="1">
      <alignment/>
      <protection/>
    </xf>
    <xf numFmtId="182" fontId="3" fillId="0" borderId="0" xfId="60" applyNumberFormat="1" applyFont="1">
      <alignment/>
      <protection/>
    </xf>
    <xf numFmtId="182" fontId="3" fillId="0" borderId="0" xfId="60" applyNumberFormat="1" applyFont="1" applyBorder="1">
      <alignment/>
      <protection/>
    </xf>
    <xf numFmtId="182" fontId="3" fillId="0" borderId="10" xfId="60" applyNumberFormat="1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2" xfId="60" applyFont="1" applyBorder="1">
      <alignment/>
      <protection/>
    </xf>
    <xf numFmtId="0" fontId="4" fillId="0" borderId="0" xfId="60" applyFont="1" applyAlignment="1">
      <alignment horizontal="right"/>
      <protection/>
    </xf>
    <xf numFmtId="177" fontId="3" fillId="0" borderId="11" xfId="60" applyNumberFormat="1" applyFont="1" applyBorder="1">
      <alignment/>
      <protection/>
    </xf>
    <xf numFmtId="177" fontId="3" fillId="0" borderId="13" xfId="60" applyNumberFormat="1" applyFont="1" applyBorder="1">
      <alignment/>
      <protection/>
    </xf>
    <xf numFmtId="177" fontId="3" fillId="0" borderId="14" xfId="60" applyNumberFormat="1" applyFont="1" applyBorder="1">
      <alignment/>
      <protection/>
    </xf>
    <xf numFmtId="0" fontId="3" fillId="0" borderId="0" xfId="60" applyFont="1" applyBorder="1">
      <alignment/>
      <protection/>
    </xf>
    <xf numFmtId="183" fontId="3" fillId="0" borderId="0" xfId="60" applyNumberFormat="1" applyFont="1" applyBorder="1">
      <alignment/>
      <protection/>
    </xf>
    <xf numFmtId="0" fontId="3" fillId="0" borderId="0" xfId="60" applyNumberFormat="1" applyFont="1" applyBorder="1">
      <alignment/>
      <protection/>
    </xf>
    <xf numFmtId="177" fontId="3" fillId="0" borderId="12" xfId="60" applyNumberFormat="1" applyFont="1" applyBorder="1">
      <alignment/>
      <protection/>
    </xf>
    <xf numFmtId="177" fontId="3" fillId="0" borderId="15" xfId="60" applyNumberFormat="1" applyFont="1" applyBorder="1">
      <alignment/>
      <protection/>
    </xf>
    <xf numFmtId="177" fontId="3" fillId="0" borderId="16" xfId="60" applyNumberFormat="1" applyFont="1" applyBorder="1">
      <alignment/>
      <protection/>
    </xf>
    <xf numFmtId="177" fontId="3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濾過mf0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"/>
          <c:w val="0.93575"/>
          <c:h val="0.8995"/>
        </c:manualLayout>
      </c:layout>
      <c:scatterChart>
        <c:scatterStyle val="smoothMarker"/>
        <c:varyColors val="0"/>
        <c:ser>
          <c:idx val="0"/>
          <c:order val="0"/>
          <c:tx>
            <c:v>データ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'ルース式非線形最小２乗法'!$A$4:$A$16</c:f>
              <c:numCache/>
            </c:numRef>
          </c:xVal>
          <c:yVal>
            <c:numRef>
              <c:f>'ルース式非線形最小２乗法'!$B$4:$B$16</c:f>
              <c:numCache/>
            </c:numRef>
          </c:yVal>
          <c:smooth val="1"/>
        </c:ser>
        <c:ser>
          <c:idx val="2"/>
          <c:order val="1"/>
          <c:tx>
            <c:v>Ruth式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noFill/>
              </a:ln>
            </c:spPr>
          </c:marker>
          <c:xVal>
            <c:numRef>
              <c:f>'ルース式非線形最小２乗法'!$A$4:$A$16</c:f>
              <c:numCache/>
            </c:numRef>
          </c:xVal>
          <c:yVal>
            <c:numRef>
              <c:f>'ルース式非線形最小２乗法'!$C$4:$C$16</c:f>
              <c:numCache/>
            </c:numRef>
          </c:yVal>
          <c:smooth val="1"/>
        </c:ser>
        <c:axId val="50533791"/>
        <c:axId val="52150936"/>
      </c:scatterChart>
      <c:valAx>
        <c:axId val="50533791"/>
        <c:scaling>
          <c:orientation val="minMax"/>
          <c:max val="0.0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[h]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50936"/>
        <c:crosses val="autoZero"/>
        <c:crossBetween val="midCat"/>
        <c:dispUnits/>
      </c:valAx>
      <c:valAx>
        <c:axId val="5215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[kg]</a:t>
                </a:r>
              </a:p>
            </c:rich>
          </c:tx>
          <c:layout>
            <c:manualLayout>
              <c:xMode val="factor"/>
              <c:yMode val="factor"/>
              <c:x val="-0.02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3791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825"/>
          <c:y val="0.484"/>
          <c:w val="0.29575"/>
          <c:h val="0.1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4</xdr:col>
      <xdr:colOff>628650</xdr:colOff>
      <xdr:row>23</xdr:row>
      <xdr:rowOff>28575</xdr:rowOff>
    </xdr:to>
    <xdr:graphicFrame>
      <xdr:nvGraphicFramePr>
        <xdr:cNvPr id="1" name="グラフ 1"/>
        <xdr:cNvGraphicFramePr/>
      </xdr:nvGraphicFramePr>
      <xdr:xfrm>
        <a:off x="0" y="1428750"/>
        <a:ext cx="29527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G18" sqref="G18"/>
    </sheetView>
  </sheetViews>
  <sheetFormatPr defaultColWidth="12" defaultRowHeight="10.5"/>
  <cols>
    <col min="1" max="1" width="8.5" style="1" customWidth="1"/>
    <col min="2" max="2" width="10.16015625" style="1" customWidth="1"/>
    <col min="3" max="3" width="11.33203125" style="1" customWidth="1"/>
    <col min="4" max="4" width="10.66015625" style="1" customWidth="1"/>
    <col min="5" max="6" width="12" style="1" customWidth="1"/>
    <col min="7" max="7" width="6" style="1" customWidth="1"/>
    <col min="8" max="8" width="15.5" style="1" bestFit="1" customWidth="1"/>
    <col min="9" max="10" width="12" style="1" customWidth="1"/>
    <col min="11" max="11" width="17" style="1" bestFit="1" customWidth="1"/>
    <col min="12" max="16384" width="12" style="1" customWidth="1"/>
  </cols>
  <sheetData>
    <row r="1" spans="2:3" ht="12">
      <c r="B1" s="8" t="s">
        <v>1</v>
      </c>
      <c r="C1" s="14">
        <v>0.0004103</v>
      </c>
    </row>
    <row r="2" spans="2:8" ht="13.5">
      <c r="B2" s="8" t="s">
        <v>2</v>
      </c>
      <c r="C2" s="14">
        <v>0.000392</v>
      </c>
      <c r="H2" s="2"/>
    </row>
    <row r="3" spans="1:3" ht="14.25">
      <c r="A3" s="6" t="s">
        <v>3</v>
      </c>
      <c r="B3" s="7" t="s">
        <v>4</v>
      </c>
      <c r="C3" s="1" t="s">
        <v>0</v>
      </c>
    </row>
    <row r="4" spans="1:10" ht="12">
      <c r="A4" s="9">
        <v>0.0005</v>
      </c>
      <c r="B4" s="15">
        <v>0.0002</v>
      </c>
      <c r="C4" s="18">
        <f>($C$1*A4+$C$2^2)^0.5-$C$2</f>
        <v>0.00020701085132074197</v>
      </c>
      <c r="D4" s="3">
        <f>C4-B4</f>
        <v>7.010851320741958E-06</v>
      </c>
      <c r="E4" s="2"/>
      <c r="F4" s="2"/>
      <c r="J4" s="2"/>
    </row>
    <row r="5" spans="1:10" ht="12">
      <c r="A5" s="10">
        <v>0.0011666666666666668</v>
      </c>
      <c r="B5" s="16">
        <v>0.0004</v>
      </c>
      <c r="C5" s="18">
        <f aca="true" t="shared" si="0" ref="C5:C16">($C$1*A5+$C$2^2)^0.5-$C$2</f>
        <v>0.0004032026995259343</v>
      </c>
      <c r="D5" s="3">
        <f aca="true" t="shared" si="1" ref="D5:D16">C5-B5</f>
        <v>3.2026995259343033E-06</v>
      </c>
      <c r="E5" s="2"/>
      <c r="F5" s="2"/>
      <c r="J5" s="2"/>
    </row>
    <row r="6" spans="1:10" ht="12">
      <c r="A6" s="10">
        <v>0.0020833333333333333</v>
      </c>
      <c r="B6" s="16">
        <v>0.0006</v>
      </c>
      <c r="C6" s="18">
        <f t="shared" si="0"/>
        <v>0.0006122189336328341</v>
      </c>
      <c r="D6" s="3">
        <f t="shared" si="1"/>
        <v>1.2218933632834167E-05</v>
      </c>
      <c r="E6" s="2"/>
      <c r="F6" s="2"/>
      <c r="I6" s="4"/>
      <c r="J6" s="4"/>
    </row>
    <row r="7" spans="1:10" ht="12">
      <c r="A7" s="10">
        <v>0.003111111111111111</v>
      </c>
      <c r="B7" s="16">
        <v>0.0008</v>
      </c>
      <c r="C7" s="18">
        <f t="shared" si="0"/>
        <v>0.0008038899986574388</v>
      </c>
      <c r="D7" s="3">
        <f t="shared" si="1"/>
        <v>3.88999865743873E-06</v>
      </c>
      <c r="E7" s="2"/>
      <c r="F7" s="2"/>
      <c r="I7" s="4"/>
      <c r="J7" s="4"/>
    </row>
    <row r="8" spans="1:10" ht="12">
      <c r="A8" s="10">
        <v>0.004277777777777778</v>
      </c>
      <c r="B8" s="16">
        <v>0.001</v>
      </c>
      <c r="C8" s="18">
        <f t="shared" si="0"/>
        <v>0.000989606391930141</v>
      </c>
      <c r="D8" s="3">
        <f t="shared" si="1"/>
        <v>-1.0393608069859039E-05</v>
      </c>
      <c r="E8" s="2"/>
      <c r="F8" s="2"/>
      <c r="I8" s="4"/>
      <c r="J8" s="4"/>
    </row>
    <row r="9" spans="1:10" ht="12">
      <c r="A9" s="10">
        <v>0.005694444444444445</v>
      </c>
      <c r="B9" s="16">
        <v>0.0012</v>
      </c>
      <c r="C9" s="18">
        <f t="shared" si="0"/>
        <v>0.0011860033445958078</v>
      </c>
      <c r="D9" s="3">
        <f t="shared" si="1"/>
        <v>-1.3996655404192133E-05</v>
      </c>
      <c r="E9" s="2"/>
      <c r="F9" s="2"/>
      <c r="I9" s="4"/>
      <c r="J9" s="4"/>
    </row>
    <row r="10" spans="1:10" ht="12">
      <c r="A10" s="10">
        <v>0.007416666666666667</v>
      </c>
      <c r="B10" s="16">
        <v>0.0014</v>
      </c>
      <c r="C10" s="18">
        <f t="shared" si="0"/>
        <v>0.0013959380116025648</v>
      </c>
      <c r="D10" s="3">
        <f t="shared" si="1"/>
        <v>-4.06198839743516E-06</v>
      </c>
      <c r="E10" s="2"/>
      <c r="F10" s="2"/>
      <c r="I10" s="4"/>
      <c r="J10" s="4"/>
    </row>
    <row r="11" spans="1:10" ht="12">
      <c r="A11" s="10">
        <v>0.009277777777777777</v>
      </c>
      <c r="B11" s="16">
        <v>0.0016</v>
      </c>
      <c r="C11" s="18">
        <f t="shared" si="0"/>
        <v>0.0015980593514320677</v>
      </c>
      <c r="D11" s="3">
        <f t="shared" si="1"/>
        <v>-1.940648567932404E-06</v>
      </c>
      <c r="E11" s="2"/>
      <c r="F11" s="2"/>
      <c r="I11" s="4"/>
      <c r="J11" s="4"/>
    </row>
    <row r="12" spans="1:10" ht="12">
      <c r="A12" s="10">
        <v>0.01138888888888889</v>
      </c>
      <c r="B12" s="16">
        <v>0.0018000000000000002</v>
      </c>
      <c r="C12" s="18">
        <f t="shared" si="0"/>
        <v>0.001804935390745734</v>
      </c>
      <c r="D12" s="3">
        <f t="shared" si="1"/>
        <v>4.935390745733912E-06</v>
      </c>
      <c r="E12" s="2"/>
      <c r="F12" s="2"/>
      <c r="I12" s="4"/>
      <c r="J12" s="4"/>
    </row>
    <row r="13" spans="1:10" ht="12">
      <c r="A13" s="10">
        <v>0.013555555555555555</v>
      </c>
      <c r="B13" s="16">
        <v>0.002</v>
      </c>
      <c r="C13" s="18">
        <f t="shared" si="0"/>
        <v>0.001998712957350682</v>
      </c>
      <c r="D13" s="3">
        <f t="shared" si="1"/>
        <v>-1.2870426493180945E-06</v>
      </c>
      <c r="E13" s="2"/>
      <c r="F13" s="2"/>
      <c r="I13" s="4"/>
      <c r="J13" s="4"/>
    </row>
    <row r="14" spans="1:10" ht="12">
      <c r="A14" s="10">
        <v>0.01602777777777778</v>
      </c>
      <c r="B14" s="16">
        <v>0.0022</v>
      </c>
      <c r="C14" s="18">
        <f t="shared" si="0"/>
        <v>0.0022021976066256446</v>
      </c>
      <c r="D14" s="3">
        <f t="shared" si="1"/>
        <v>2.1976066256444715E-06</v>
      </c>
      <c r="E14" s="2"/>
      <c r="F14" s="2"/>
      <c r="I14" s="4"/>
      <c r="J14" s="4"/>
    </row>
    <row r="15" spans="1:10" ht="12">
      <c r="A15" s="10">
        <v>0.018666666666666668</v>
      </c>
      <c r="B15" s="16">
        <v>0.0024</v>
      </c>
      <c r="C15" s="18">
        <f t="shared" si="0"/>
        <v>0.0024031023833364913</v>
      </c>
      <c r="D15" s="3">
        <f t="shared" si="1"/>
        <v>3.1023833364915085E-06</v>
      </c>
      <c r="E15" s="2"/>
      <c r="F15" s="2"/>
      <c r="I15" s="4"/>
      <c r="J15" s="4"/>
    </row>
    <row r="16" spans="1:10" ht="12.75" thickBot="1">
      <c r="A16" s="11">
        <v>0.021472222222222222</v>
      </c>
      <c r="B16" s="17">
        <v>0.0026000000000000003</v>
      </c>
      <c r="C16" s="18">
        <f t="shared" si="0"/>
        <v>0.0026019466892010248</v>
      </c>
      <c r="D16" s="3">
        <f t="shared" si="1"/>
        <v>1.9466892010244416E-06</v>
      </c>
      <c r="E16" s="2"/>
      <c r="F16" s="2"/>
      <c r="I16" s="4"/>
      <c r="J16" s="4"/>
    </row>
    <row r="17" spans="4:10" ht="12.75" thickBot="1">
      <c r="D17" s="5">
        <f>SUMSQ(D4:D16)</f>
        <v>5.923014836793474E-10</v>
      </c>
      <c r="I17" s="4"/>
      <c r="J17" s="4"/>
    </row>
    <row r="18" spans="9:10" ht="12">
      <c r="I18" s="4"/>
      <c r="J18" s="4"/>
    </row>
    <row r="21" ht="12">
      <c r="C21" s="12"/>
    </row>
    <row r="22" ht="12">
      <c r="C22" s="13"/>
    </row>
    <row r="23" ht="12">
      <c r="C23" s="13"/>
    </row>
    <row r="24" spans="3:5" ht="12">
      <c r="C24" s="13"/>
      <c r="D24" s="12"/>
      <c r="E24" s="12"/>
    </row>
    <row r="25" spans="3:5" ht="12">
      <c r="C25" s="13"/>
      <c r="D25" s="13"/>
      <c r="E25" s="12"/>
    </row>
    <row r="26" spans="3:5" ht="12">
      <c r="C26" s="13"/>
      <c r="D26" s="13"/>
      <c r="E26" s="12"/>
    </row>
    <row r="27" spans="3:5" ht="12">
      <c r="C27" s="13"/>
      <c r="D27" s="13"/>
      <c r="E27" s="12"/>
    </row>
    <row r="28" spans="3:5" ht="12">
      <c r="C28" s="13"/>
      <c r="D28" s="13"/>
      <c r="E28" s="12"/>
    </row>
    <row r="29" spans="3:5" ht="12">
      <c r="C29" s="13"/>
      <c r="D29" s="13"/>
      <c r="E29" s="12"/>
    </row>
    <row r="30" spans="3:5" ht="12">
      <c r="C30" s="13"/>
      <c r="D30" s="13"/>
      <c r="E30" s="12"/>
    </row>
    <row r="31" spans="3:5" ht="12">
      <c r="C31" s="13"/>
      <c r="D31" s="13"/>
      <c r="E31" s="12"/>
    </row>
    <row r="32" spans="3:5" ht="12">
      <c r="C32" s="13"/>
      <c r="D32" s="13"/>
      <c r="E32" s="12"/>
    </row>
    <row r="33" spans="3:5" ht="12">
      <c r="C33" s="13"/>
      <c r="D33" s="13"/>
      <c r="E33" s="12"/>
    </row>
    <row r="34" spans="3:5" ht="12">
      <c r="C34" s="13"/>
      <c r="D34" s="13"/>
      <c r="E34" s="12"/>
    </row>
    <row r="35" spans="3:5" ht="12">
      <c r="C35" s="12"/>
      <c r="D35" s="13"/>
      <c r="E35" s="12"/>
    </row>
    <row r="36" spans="3:5" ht="12">
      <c r="C36" s="12"/>
      <c r="D36" s="13"/>
      <c r="E36" s="12"/>
    </row>
    <row r="37" spans="3:5" ht="12">
      <c r="C37" s="12"/>
      <c r="D37" s="13"/>
      <c r="E37" s="12"/>
    </row>
    <row r="38" spans="3:5" ht="12">
      <c r="C38" s="12"/>
      <c r="D38" s="12"/>
      <c r="E38" s="12"/>
    </row>
    <row r="39" spans="3:5" ht="12">
      <c r="C39" s="12"/>
      <c r="D39" s="12"/>
      <c r="E39" s="12"/>
    </row>
    <row r="40" spans="3:5" ht="12">
      <c r="C40" s="12"/>
      <c r="D40" s="12"/>
      <c r="E40" s="12"/>
    </row>
    <row r="41" spans="3:5" ht="12">
      <c r="C41" s="12"/>
      <c r="D41" s="12"/>
      <c r="E41" s="12"/>
    </row>
    <row r="42" spans="4:5" ht="12">
      <c r="D42" s="12"/>
      <c r="E42" s="12"/>
    </row>
  </sheetData>
  <sheetProtection/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Itolab11</cp:lastModifiedBy>
  <dcterms:created xsi:type="dcterms:W3CDTF">2004-10-27T14:18:00Z</dcterms:created>
  <dcterms:modified xsi:type="dcterms:W3CDTF">2014-02-25T03:46:20Z</dcterms:modified>
  <cp:category/>
  <cp:version/>
  <cp:contentType/>
  <cp:contentStatus/>
</cp:coreProperties>
</file>