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5480" windowHeight="11640" activeTab="2"/>
  </bookViews>
  <sheets>
    <sheet name="暑い" sheetId="1" r:id="rId1"/>
    <sheet name="冷たい" sheetId="2" r:id="rId2"/>
    <sheet name="暑くもなく寒くもない" sheetId="3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9" authorId="0">
      <text>
        <r>
          <rPr>
            <sz val="10"/>
            <rFont val="ＭＳ Ｐゴシック"/>
            <family val="3"/>
          </rPr>
          <t>=(B1+B8*B2)/(B8+1)</t>
        </r>
      </text>
    </comment>
    <comment ref="B8" authorId="0">
      <text>
        <r>
          <rPr>
            <sz val="10"/>
            <rFont val="ＭＳ Ｐゴシック"/>
            <family val="3"/>
          </rPr>
          <t>=B6*B3/B5/B4</t>
        </r>
      </text>
    </comment>
  </commentList>
</comments>
</file>

<file path=xl/comments2.xml><?xml version="1.0" encoding="utf-8"?>
<comments xmlns="http://schemas.openxmlformats.org/spreadsheetml/2006/main">
  <authors>
    <author>aito</author>
  </authors>
  <commentList>
    <comment ref="B9" authorId="0">
      <text>
        <r>
          <rPr>
            <sz val="10"/>
            <rFont val="ＭＳ Ｐゴシック"/>
            <family val="3"/>
          </rPr>
          <t>=(B1+B8*B2)/(B8+1)</t>
        </r>
      </text>
    </comment>
    <comment ref="B8" authorId="0">
      <text>
        <r>
          <rPr>
            <sz val="10"/>
            <rFont val="ＭＳ Ｐゴシック"/>
            <family val="3"/>
          </rPr>
          <t>=B6*B3/B5/B4</t>
        </r>
      </text>
    </comment>
  </commentList>
</comments>
</file>

<file path=xl/comments3.xml><?xml version="1.0" encoding="utf-8"?>
<comments xmlns="http://schemas.openxmlformats.org/spreadsheetml/2006/main">
  <authors>
    <author>aito</author>
  </authors>
  <commentList>
    <comment ref="B9" authorId="0">
      <text>
        <r>
          <rPr>
            <sz val="10"/>
            <rFont val="ＭＳ Ｐゴシック"/>
            <family val="3"/>
          </rPr>
          <t>=(B1+B8*B2)/(B8+1)</t>
        </r>
      </text>
    </comment>
    <comment ref="B8" authorId="0">
      <text>
        <r>
          <rPr>
            <sz val="10"/>
            <rFont val="ＭＳ Ｐゴシック"/>
            <family val="3"/>
          </rPr>
          <t>=B6*B3/B5/B4</t>
        </r>
      </text>
    </comment>
  </commentList>
</comments>
</file>

<file path=xl/sharedStrings.xml><?xml version="1.0" encoding="utf-8"?>
<sst xmlns="http://schemas.openxmlformats.org/spreadsheetml/2006/main" count="99" uniqueCount="48">
  <si>
    <t>T0</t>
  </si>
  <si>
    <t>℃</t>
  </si>
  <si>
    <t>x</t>
  </si>
  <si>
    <t>T2</t>
  </si>
  <si>
    <t>L1</t>
  </si>
  <si>
    <t>m</t>
  </si>
  <si>
    <t>L2</t>
  </si>
  <si>
    <t>λ１</t>
  </si>
  <si>
    <t>W/m-K</t>
  </si>
  <si>
    <t>λ2</t>
  </si>
  <si>
    <t>(λ2L1/λ1L2)</t>
  </si>
  <si>
    <t>T1</t>
  </si>
  <si>
    <t>熱伝導度</t>
  </si>
  <si>
    <t>W/m-K</t>
  </si>
  <si>
    <t>木材</t>
  </si>
  <si>
    <t>鉄</t>
  </si>
  <si>
    <t>空気</t>
  </si>
  <si>
    <t>mm</t>
  </si>
  <si>
    <t>空気境膜U=5m/s</t>
  </si>
  <si>
    <t>U=0.5m/s</t>
  </si>
  <si>
    <t>熱流束</t>
  </si>
  <si>
    <t>W/m2</t>
  </si>
  <si>
    <t>空気側伝熱係数</t>
  </si>
  <si>
    <t>W/m2-K</t>
  </si>
  <si>
    <t>水</t>
  </si>
  <si>
    <t>皮膚</t>
  </si>
  <si>
    <t>ゴム</t>
  </si>
  <si>
    <t>暑くもなく寒くもない基準:　58.2 W/m2</t>
  </si>
  <si>
    <t>T0</t>
  </si>
  <si>
    <t>℃</t>
  </si>
  <si>
    <t>x</t>
  </si>
  <si>
    <t>T2</t>
  </si>
  <si>
    <t>℃</t>
  </si>
  <si>
    <t>L1</t>
  </si>
  <si>
    <t>m</t>
  </si>
  <si>
    <t>L2</t>
  </si>
  <si>
    <t>λ１</t>
  </si>
  <si>
    <t>W/m-K</t>
  </si>
  <si>
    <t>λ2</t>
  </si>
  <si>
    <t>(λ2L1/λ1L2)</t>
  </si>
  <si>
    <t>T1</t>
  </si>
  <si>
    <t>W/m2</t>
  </si>
  <si>
    <t>W/m2-K</t>
  </si>
  <si>
    <t>W/m-K</t>
  </si>
  <si>
    <t>mm</t>
  </si>
  <si>
    <t>U=0.5m/s</t>
  </si>
  <si>
    <t>mm</t>
  </si>
  <si>
    <t>ゴム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</si>
</sst>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</numFmts>
  <fonts count="7">
    <font>
      <sz val="8"/>
      <name val="ＭＳ Ｐゴシック"/>
      <family val="3"/>
    </font>
    <font>
      <sz val="6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6">
    <xf numFmtId="0" fontId="0" fillId="0" borderId="0" xfId="0" applyAlignment="1">
      <alignment vertical="center"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178" fontId="4" fillId="0" borderId="0" xfId="21" applyNumberFormat="1" applyFont="1">
      <alignment/>
      <protection/>
    </xf>
    <xf numFmtId="0" fontId="4" fillId="0" borderId="1" xfId="21" applyFont="1" applyBorder="1">
      <alignment/>
      <protection/>
    </xf>
    <xf numFmtId="177" fontId="4" fillId="0" borderId="0" xfId="21" applyNumberFormat="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日常の化学工学計算・図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1125"/>
          <c:w val="0.87075"/>
          <c:h val="0.79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'暑い'!$H$2:$H$6</c:f>
              <c:numCache/>
            </c:numRef>
          </c:xVal>
          <c:yVal>
            <c:numRef>
              <c:f>'暑い'!$I$2:$I$6</c:f>
              <c:numCache/>
            </c:numRef>
          </c:yVal>
          <c:smooth val="0"/>
        </c:ser>
        <c:axId val="20208095"/>
        <c:axId val="47655128"/>
      </c:scatterChart>
      <c:valAx>
        <c:axId val="20208095"/>
        <c:scaling>
          <c:orientation val="minMax"/>
          <c:min val="24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655128"/>
        <c:crosses val="autoZero"/>
        <c:crossBetween val="midCat"/>
        <c:dispUnits/>
      </c:valAx>
      <c:valAx>
        <c:axId val="47655128"/>
        <c:scaling>
          <c:orientation val="minMax"/>
          <c:max val="13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202080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1125"/>
          <c:w val="0.87075"/>
          <c:h val="0.79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'冷たい'!$H$2:$H$6</c:f>
              <c:numCache/>
            </c:numRef>
          </c:xVal>
          <c:yVal>
            <c:numRef>
              <c:f>'冷たい'!$I$2:$I$6</c:f>
              <c:numCache/>
            </c:numRef>
          </c:yVal>
          <c:smooth val="0"/>
        </c:ser>
        <c:axId val="26242969"/>
        <c:axId val="34860130"/>
      </c:scatterChart>
      <c:valAx>
        <c:axId val="26242969"/>
        <c:scaling>
          <c:orientation val="minMax"/>
          <c:min val="24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860130"/>
        <c:crosses val="autoZero"/>
        <c:crossBetween val="midCat"/>
        <c:dispUnits/>
      </c:valAx>
      <c:valAx>
        <c:axId val="34860130"/>
        <c:scaling>
          <c:orientation val="minMax"/>
          <c:max val="13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262429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1125"/>
          <c:w val="0.87075"/>
          <c:h val="0.79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'暑くもなく寒くもない'!$H$2:$H$6</c:f>
              <c:numCache/>
            </c:numRef>
          </c:xVal>
          <c:yVal>
            <c:numRef>
              <c:f>'暑くもなく寒くもない'!$I$2:$I$6</c:f>
              <c:numCache/>
            </c:numRef>
          </c:yVal>
          <c:smooth val="0"/>
        </c:ser>
        <c:axId val="45305715"/>
        <c:axId val="5098252"/>
      </c:scatterChart>
      <c:valAx>
        <c:axId val="45305715"/>
        <c:scaling>
          <c:orientation val="minMax"/>
          <c:min val="24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98252"/>
        <c:crosses val="autoZero"/>
        <c:crossBetween val="midCat"/>
        <c:dispUnits/>
      </c:valAx>
      <c:valAx>
        <c:axId val="5098252"/>
        <c:scaling>
          <c:orientation val="minMax"/>
          <c:max val="13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453057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0.5345</cdr:y>
    </cdr:from>
    <cdr:to>
      <cdr:x>0.919</cdr:x>
      <cdr:y>0.5345</cdr:y>
    </cdr:to>
    <cdr:sp>
      <cdr:nvSpPr>
        <cdr:cNvPr id="1" name="Line 1"/>
        <cdr:cNvSpPr>
          <a:spLocks/>
        </cdr:cNvSpPr>
      </cdr:nvSpPr>
      <cdr:spPr>
        <a:xfrm>
          <a:off x="123825" y="990600"/>
          <a:ext cx="1428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0.2835</cdr:y>
    </cdr:from>
    <cdr:to>
      <cdr:x>0.92425</cdr:x>
      <cdr:y>0.2835</cdr:y>
    </cdr:to>
    <cdr:sp>
      <cdr:nvSpPr>
        <cdr:cNvPr id="2" name="Line 2"/>
        <cdr:cNvSpPr>
          <a:spLocks/>
        </cdr:cNvSpPr>
      </cdr:nvSpPr>
      <cdr:spPr>
        <a:xfrm>
          <a:off x="133350" y="5238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0.77525</cdr:y>
    </cdr:from>
    <cdr:to>
      <cdr:x>0.9155</cdr:x>
      <cdr:y>0.77525</cdr:y>
    </cdr:to>
    <cdr:sp>
      <cdr:nvSpPr>
        <cdr:cNvPr id="3" name="Line 3"/>
        <cdr:cNvSpPr>
          <a:spLocks/>
        </cdr:cNvSpPr>
      </cdr:nvSpPr>
      <cdr:spPr>
        <a:xfrm>
          <a:off x="114300" y="14382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0.6095</cdr:x>
      <cdr:y>0.82925</cdr:y>
    </cdr:from>
    <cdr:to>
      <cdr:x>0.81725</cdr:x>
      <cdr:y>0.9365</cdr:y>
    </cdr:to>
    <cdr:sp>
      <cdr:nvSpPr>
        <cdr:cNvPr id="4" name="TextBox 4"/>
        <cdr:cNvSpPr txBox="1">
          <a:spLocks noChangeArrowheads="1"/>
        </cdr:cNvSpPr>
      </cdr:nvSpPr>
      <cdr:spPr>
        <a:xfrm>
          <a:off x="1028700" y="15430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0.4555</cdr:x>
      <cdr:y>0.144</cdr:y>
    </cdr:from>
    <cdr:to>
      <cdr:x>0.66325</cdr:x>
      <cdr:y>0.25125</cdr:y>
    </cdr:to>
    <cdr:sp>
      <cdr:nvSpPr>
        <cdr:cNvPr id="5" name="TextBox 5"/>
        <cdr:cNvSpPr txBox="1">
          <a:spLocks noChangeArrowheads="1"/>
        </cdr:cNvSpPr>
      </cdr:nvSpPr>
      <cdr:spPr>
        <a:xfrm>
          <a:off x="771525" y="2667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33℃</a:t>
          </a:r>
        </a:p>
      </cdr:txBody>
    </cdr:sp>
  </cdr:relSizeAnchor>
  <cdr:relSizeAnchor xmlns:cdr="http://schemas.openxmlformats.org/drawingml/2006/chartDrawing">
    <cdr:from>
      <cdr:x>0.444</cdr:x>
      <cdr:y>0.38</cdr:y>
    </cdr:from>
    <cdr:to>
      <cdr:x>0.708</cdr:x>
      <cdr:y>0.48725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" y="70485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35.6℃</a:t>
          </a:r>
        </a:p>
      </cdr:txBody>
    </cdr:sp>
  </cdr:relSizeAnchor>
  <cdr:relSizeAnchor xmlns:cdr="http://schemas.openxmlformats.org/drawingml/2006/chartDrawing">
    <cdr:from>
      <cdr:x>0.01175</cdr:x>
      <cdr:y>0.3155</cdr:y>
    </cdr:from>
    <cdr:to>
      <cdr:x>0.36575</cdr:x>
      <cdr:y>0.42275</cdr:y>
    </cdr:to>
    <cdr:sp>
      <cdr:nvSpPr>
        <cdr:cNvPr id="7" name="TextBox 7"/>
        <cdr:cNvSpPr txBox="1">
          <a:spLocks noChangeArrowheads="1"/>
        </cdr:cNvSpPr>
      </cdr:nvSpPr>
      <cdr:spPr>
        <a:xfrm>
          <a:off x="19050" y="58102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空気境膜</a:t>
          </a:r>
        </a:p>
      </cdr:txBody>
    </cdr:sp>
  </cdr:relSizeAnchor>
  <cdr:relSizeAnchor xmlns:cdr="http://schemas.openxmlformats.org/drawingml/2006/chartDrawing">
    <cdr:from>
      <cdr:x>0.006</cdr:x>
      <cdr:y>0.5615</cdr:y>
    </cdr:from>
    <cdr:to>
      <cdr:x>0.36</cdr:x>
      <cdr:y>0.66875</cdr:y>
    </cdr:to>
    <cdr:sp>
      <cdr:nvSpPr>
        <cdr:cNvPr id="8" name="TextBox 8"/>
        <cdr:cNvSpPr txBox="1">
          <a:spLocks noChangeArrowheads="1"/>
        </cdr:cNvSpPr>
      </cdr:nvSpPr>
      <cdr:spPr>
        <a:xfrm>
          <a:off x="9525" y="10477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皮膚境膜</a:t>
          </a:r>
        </a:p>
      </cdr:txBody>
    </cdr:sp>
  </cdr:relSizeAnchor>
  <cdr:relSizeAnchor xmlns:cdr="http://schemas.openxmlformats.org/drawingml/2006/chartDrawing">
    <cdr:from>
      <cdr:x>0.49725</cdr:x>
      <cdr:y>0.0375</cdr:y>
    </cdr:from>
    <cdr:to>
      <cdr:x>0.9805</cdr:x>
      <cdr:y>0.14475</cdr:y>
    </cdr:to>
    <cdr:sp>
      <cdr:nvSpPr>
        <cdr:cNvPr id="9" name="TextBox 9"/>
        <cdr:cNvSpPr txBox="1">
          <a:spLocks noChangeArrowheads="1"/>
        </cdr:cNvSpPr>
      </cdr:nvSpPr>
      <cdr:spPr>
        <a:xfrm>
          <a:off x="838200" y="6667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風速 0.5 m/s</a:t>
          </a:r>
        </a:p>
      </cdr:txBody>
    </cdr:sp>
  </cdr:relSizeAnchor>
  <cdr:relSizeAnchor xmlns:cdr="http://schemas.openxmlformats.org/drawingml/2006/chartDrawing">
    <cdr:from>
      <cdr:x>0.53275</cdr:x>
      <cdr:y>0.0375</cdr:y>
    </cdr:from>
    <cdr:to>
      <cdr:x>0.57775</cdr:x>
      <cdr:y>0.14475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895350" y="666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0.379</cdr:x>
      <cdr:y>0.0375</cdr:y>
    </cdr:from>
    <cdr:to>
      <cdr:x>0.444</cdr:x>
      <cdr:y>0.11775</cdr:y>
    </cdr:to>
    <cdr:sp>
      <cdr:nvSpPr>
        <cdr:cNvPr id="11" name="AutoShape 11"/>
        <cdr:cNvSpPr>
          <a:spLocks/>
        </cdr:cNvSpPr>
      </cdr:nvSpPr>
      <cdr:spPr>
        <a:xfrm>
          <a:off x="638175" y="66675"/>
          <a:ext cx="1143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</cdr:x>
      <cdr:y>0.42225</cdr:y>
    </cdr:from>
    <cdr:to>
      <cdr:x>0.23625</cdr:x>
      <cdr:y>0.5295</cdr:y>
    </cdr:to>
    <cdr:sp>
      <cdr:nvSpPr>
        <cdr:cNvPr id="12" name="TextBox 12"/>
        <cdr:cNvSpPr txBox="1">
          <a:spLocks noChangeArrowheads="1"/>
        </cdr:cNvSpPr>
      </cdr:nvSpPr>
      <cdr:spPr>
        <a:xfrm>
          <a:off x="9525" y="7810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 mm</a:t>
          </a:r>
        </a:p>
      </cdr:txBody>
    </cdr:sp>
  </cdr:relSizeAnchor>
  <cdr:relSizeAnchor xmlns:cdr="http://schemas.openxmlformats.org/drawingml/2006/chartDrawing">
    <cdr:from>
      <cdr:x>0.379</cdr:x>
      <cdr:y>0.28925</cdr:y>
    </cdr:from>
    <cdr:to>
      <cdr:x>0.385</cdr:x>
      <cdr:y>0.53525</cdr:y>
    </cdr:to>
    <cdr:sp>
      <cdr:nvSpPr>
        <cdr:cNvPr id="13" name="Line 13"/>
        <cdr:cNvSpPr>
          <a:spLocks/>
        </cdr:cNvSpPr>
      </cdr:nvSpPr>
      <cdr:spPr>
        <a:xfrm>
          <a:off x="638175" y="53340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0.6625</cdr:x>
      <cdr:y>0.45975</cdr:y>
    </cdr:from>
    <cdr:to>
      <cdr:x>0.7755</cdr:x>
      <cdr:y>0.52975</cdr:y>
    </cdr:to>
    <cdr:sp>
      <cdr:nvSpPr>
        <cdr:cNvPr id="14" name="Line 14"/>
        <cdr:cNvSpPr>
          <a:spLocks/>
        </cdr:cNvSpPr>
      </cdr:nvSpPr>
      <cdr:spPr>
        <a:xfrm>
          <a:off x="1114425" y="8572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0.01775</cdr:x>
      <cdr:y>0.82925</cdr:y>
    </cdr:from>
    <cdr:to>
      <cdr:x>0.22</cdr:x>
      <cdr:y>0.9365</cdr:y>
    </cdr:to>
    <cdr:sp>
      <cdr:nvSpPr>
        <cdr:cNvPr id="15" name="TextBox 15"/>
        <cdr:cNvSpPr txBox="1">
          <a:spLocks noChangeArrowheads="1"/>
        </cdr:cNvSpPr>
      </cdr:nvSpPr>
      <cdr:spPr>
        <a:xfrm>
          <a:off x="28575" y="15430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体内</a:t>
          </a:r>
        </a:p>
      </cdr:txBody>
    </cdr:sp>
  </cdr:relSizeAnchor>
  <cdr:relSizeAnchor xmlns:cdr="http://schemas.openxmlformats.org/drawingml/2006/chartDrawing">
    <cdr:from>
      <cdr:x>0.065</cdr:x>
      <cdr:y>0.6685</cdr:y>
    </cdr:from>
    <cdr:to>
      <cdr:x>0.29525</cdr:x>
      <cdr:y>0.77575</cdr:y>
    </cdr:to>
    <cdr:sp>
      <cdr:nvSpPr>
        <cdr:cNvPr id="16" name="TextBox 16"/>
        <cdr:cNvSpPr txBox="1">
          <a:spLocks noChangeArrowheads="1"/>
        </cdr:cNvSpPr>
      </cdr:nvSpPr>
      <cdr:spPr>
        <a:xfrm>
          <a:off x="104775" y="12477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4 mm</a:t>
          </a:r>
        </a:p>
      </cdr:txBody>
    </cdr:sp>
  </cdr:relSizeAnchor>
  <cdr:relSizeAnchor xmlns:cdr="http://schemas.openxmlformats.org/drawingml/2006/chartDrawing">
    <cdr:from>
      <cdr:x>0.384</cdr:x>
      <cdr:y>0.5345</cdr:y>
    </cdr:from>
    <cdr:to>
      <cdr:x>0.384</cdr:x>
      <cdr:y>0.77525</cdr:y>
    </cdr:to>
    <cdr:sp>
      <cdr:nvSpPr>
        <cdr:cNvPr id="17" name="Line 17"/>
        <cdr:cNvSpPr>
          <a:spLocks/>
        </cdr:cNvSpPr>
      </cdr:nvSpPr>
      <cdr:spPr>
        <a:xfrm flipH="1">
          <a:off x="647700" y="9906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0.065</cdr:x>
      <cdr:y>0.5345</cdr:y>
    </cdr:from>
    <cdr:to>
      <cdr:x>0.9165</cdr:x>
      <cdr:y>0.99475</cdr:y>
    </cdr:to>
    <cdr:sp>
      <cdr:nvSpPr>
        <cdr:cNvPr id="18" name="Rectangle 18"/>
        <cdr:cNvSpPr>
          <a:spLocks/>
        </cdr:cNvSpPr>
      </cdr:nvSpPr>
      <cdr:spPr>
        <a:xfrm>
          <a:off x="104775" y="990600"/>
          <a:ext cx="1447800" cy="857250"/>
        </a:xfrm>
        <a:prstGeom prst="rect">
          <a:avLst/>
        </a:prstGeom>
        <a:solidFill>
          <a:srgbClr val="FFCC99">
            <a:alpha val="21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6</xdr:row>
      <xdr:rowOff>19050</xdr:rowOff>
    </xdr:from>
    <xdr:to>
      <xdr:col>7</xdr:col>
      <xdr:colOff>85725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3086100" y="952500"/>
        <a:ext cx="16954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0.5345</cdr:y>
    </cdr:from>
    <cdr:to>
      <cdr:x>0.919</cdr:x>
      <cdr:y>0.5345</cdr:y>
    </cdr:to>
    <cdr:sp>
      <cdr:nvSpPr>
        <cdr:cNvPr id="1" name="Line 1"/>
        <cdr:cNvSpPr>
          <a:spLocks/>
        </cdr:cNvSpPr>
      </cdr:nvSpPr>
      <cdr:spPr>
        <a:xfrm>
          <a:off x="123825" y="990600"/>
          <a:ext cx="1428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0.49225</cdr:y>
    </cdr:from>
    <cdr:to>
      <cdr:x>0.92325</cdr:x>
      <cdr:y>0.49225</cdr:y>
    </cdr:to>
    <cdr:sp>
      <cdr:nvSpPr>
        <cdr:cNvPr id="2" name="Line 2"/>
        <cdr:cNvSpPr>
          <a:spLocks/>
        </cdr:cNvSpPr>
      </cdr:nvSpPr>
      <cdr:spPr>
        <a:xfrm>
          <a:off x="133350" y="9144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0.77525</cdr:y>
    </cdr:from>
    <cdr:to>
      <cdr:x>0.9155</cdr:x>
      <cdr:y>0.77525</cdr:y>
    </cdr:to>
    <cdr:sp>
      <cdr:nvSpPr>
        <cdr:cNvPr id="3" name="Line 3"/>
        <cdr:cNvSpPr>
          <a:spLocks/>
        </cdr:cNvSpPr>
      </cdr:nvSpPr>
      <cdr:spPr>
        <a:xfrm>
          <a:off x="114300" y="14382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0.6095</cdr:x>
      <cdr:y>0.82925</cdr:y>
    </cdr:from>
    <cdr:to>
      <cdr:x>0.81725</cdr:x>
      <cdr:y>0.9365</cdr:y>
    </cdr:to>
    <cdr:sp>
      <cdr:nvSpPr>
        <cdr:cNvPr id="4" name="TextBox 4"/>
        <cdr:cNvSpPr txBox="1">
          <a:spLocks noChangeArrowheads="1"/>
        </cdr:cNvSpPr>
      </cdr:nvSpPr>
      <cdr:spPr>
        <a:xfrm>
          <a:off x="1028700" y="15430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0.4555</cdr:x>
      <cdr:y>0.144</cdr:y>
    </cdr:from>
    <cdr:to>
      <cdr:x>0.66325</cdr:x>
      <cdr:y>0.25125</cdr:y>
    </cdr:to>
    <cdr:sp>
      <cdr:nvSpPr>
        <cdr:cNvPr id="5" name="TextBox 5"/>
        <cdr:cNvSpPr txBox="1">
          <a:spLocks noChangeArrowheads="1"/>
        </cdr:cNvSpPr>
      </cdr:nvSpPr>
      <cdr:spPr>
        <a:xfrm>
          <a:off x="771525" y="2667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33℃</a:t>
          </a:r>
        </a:p>
      </cdr:txBody>
    </cdr:sp>
  </cdr:relSizeAnchor>
  <cdr:relSizeAnchor xmlns:cdr="http://schemas.openxmlformats.org/drawingml/2006/chartDrawing">
    <cdr:from>
      <cdr:x>0.71025</cdr:x>
      <cdr:y>0.3155</cdr:y>
    </cdr:from>
    <cdr:to>
      <cdr:x>0.97425</cdr:x>
      <cdr:y>0.42275</cdr:y>
    </cdr:to>
    <cdr:sp>
      <cdr:nvSpPr>
        <cdr:cNvPr id="6" name="TextBox 6"/>
        <cdr:cNvSpPr txBox="1">
          <a:spLocks noChangeArrowheads="1"/>
        </cdr:cNvSpPr>
      </cdr:nvSpPr>
      <cdr:spPr>
        <a:xfrm>
          <a:off x="1200150" y="58102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33.1℃</a:t>
          </a:r>
        </a:p>
      </cdr:txBody>
    </cdr:sp>
  </cdr:relSizeAnchor>
  <cdr:relSizeAnchor xmlns:cdr="http://schemas.openxmlformats.org/drawingml/2006/chartDrawing">
    <cdr:from>
      <cdr:x>0.065</cdr:x>
      <cdr:y>0.251</cdr:y>
    </cdr:from>
    <cdr:to>
      <cdr:x>0.34025</cdr:x>
      <cdr:y>0.35825</cdr:y>
    </cdr:to>
    <cdr:sp>
      <cdr:nvSpPr>
        <cdr:cNvPr id="7" name="TextBox 7"/>
        <cdr:cNvSpPr txBox="1">
          <a:spLocks noChangeArrowheads="1"/>
        </cdr:cNvSpPr>
      </cdr:nvSpPr>
      <cdr:spPr>
        <a:xfrm>
          <a:off x="104775" y="46672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水境膜</a:t>
          </a:r>
        </a:p>
      </cdr:txBody>
    </cdr:sp>
  </cdr:relSizeAnchor>
  <cdr:relSizeAnchor xmlns:cdr="http://schemas.openxmlformats.org/drawingml/2006/chartDrawing">
    <cdr:from>
      <cdr:x>0.006</cdr:x>
      <cdr:y>0.5615</cdr:y>
    </cdr:from>
    <cdr:to>
      <cdr:x>0.36</cdr:x>
      <cdr:y>0.66875</cdr:y>
    </cdr:to>
    <cdr:sp>
      <cdr:nvSpPr>
        <cdr:cNvPr id="8" name="TextBox 8"/>
        <cdr:cNvSpPr txBox="1">
          <a:spLocks noChangeArrowheads="1"/>
        </cdr:cNvSpPr>
      </cdr:nvSpPr>
      <cdr:spPr>
        <a:xfrm>
          <a:off x="9525" y="10477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皮膚境膜</a:t>
          </a:r>
        </a:p>
      </cdr:txBody>
    </cdr:sp>
  </cdr:relSizeAnchor>
  <cdr:relSizeAnchor xmlns:cdr="http://schemas.openxmlformats.org/drawingml/2006/chartDrawing">
    <cdr:from>
      <cdr:x>0.384</cdr:x>
      <cdr:y>0.01075</cdr:y>
    </cdr:from>
    <cdr:to>
      <cdr:x>0.94575</cdr:x>
      <cdr:y>0.1435</cdr:y>
    </cdr:to>
    <cdr:sp>
      <cdr:nvSpPr>
        <cdr:cNvPr id="9" name="TextBox 9"/>
        <cdr:cNvSpPr txBox="1">
          <a:spLocks noChangeArrowheads="1"/>
        </cdr:cNvSpPr>
      </cdr:nvSpPr>
      <cdr:spPr>
        <a:xfrm>
          <a:off x="647700" y="19050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水流速 0.5 m/s</a:t>
          </a:r>
        </a:p>
      </cdr:txBody>
    </cdr:sp>
  </cdr:relSizeAnchor>
  <cdr:relSizeAnchor xmlns:cdr="http://schemas.openxmlformats.org/drawingml/2006/chartDrawing">
    <cdr:from>
      <cdr:x>0.53275</cdr:x>
      <cdr:y>0.0375</cdr:y>
    </cdr:from>
    <cdr:to>
      <cdr:x>0.57775</cdr:x>
      <cdr:y>0.1345</cdr:y>
    </cdr:to>
    <cdr:sp>
      <cdr:nvSpPr>
        <cdr:cNvPr id="10" name="TextBox 10"/>
        <cdr:cNvSpPr txBox="1">
          <a:spLocks noChangeArrowheads="1"/>
        </cdr:cNvSpPr>
      </cdr:nvSpPr>
      <cdr:spPr>
        <a:xfrm>
          <a:off x="895350" y="666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0.278</cdr:x>
      <cdr:y>0.0375</cdr:y>
    </cdr:from>
    <cdr:to>
      <cdr:x>0.34325</cdr:x>
      <cdr:y>0.11775</cdr:y>
    </cdr:to>
    <cdr:sp>
      <cdr:nvSpPr>
        <cdr:cNvPr id="11" name="AutoShape 11"/>
        <cdr:cNvSpPr>
          <a:spLocks/>
        </cdr:cNvSpPr>
      </cdr:nvSpPr>
      <cdr:spPr>
        <a:xfrm>
          <a:off x="466725" y="66675"/>
          <a:ext cx="1143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0.05325</cdr:x>
      <cdr:y>0.3585</cdr:y>
    </cdr:from>
    <cdr:to>
      <cdr:x>0.3455</cdr:x>
      <cdr:y>0.46575</cdr:y>
    </cdr:to>
    <cdr:sp>
      <cdr:nvSpPr>
        <cdr:cNvPr id="12" name="TextBox 12"/>
        <cdr:cNvSpPr txBox="1">
          <a:spLocks noChangeArrowheads="1"/>
        </cdr:cNvSpPr>
      </cdr:nvSpPr>
      <cdr:spPr>
        <a:xfrm>
          <a:off x="85725" y="666750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0.4 mm</a:t>
          </a:r>
        </a:p>
      </cdr:txBody>
    </cdr:sp>
  </cdr:relSizeAnchor>
  <cdr:relSizeAnchor xmlns:cdr="http://schemas.openxmlformats.org/drawingml/2006/chartDrawing">
    <cdr:from>
      <cdr:x>0.37275</cdr:x>
      <cdr:y>0.3425</cdr:y>
    </cdr:from>
    <cdr:to>
      <cdr:x>0.379</cdr:x>
      <cdr:y>0.49225</cdr:y>
    </cdr:to>
    <cdr:sp>
      <cdr:nvSpPr>
        <cdr:cNvPr id="13" name="Line 13"/>
        <cdr:cNvSpPr>
          <a:spLocks/>
        </cdr:cNvSpPr>
      </cdr:nvSpPr>
      <cdr:spPr>
        <a:xfrm>
          <a:off x="628650" y="6381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0.6625</cdr:x>
      <cdr:y>0.42225</cdr:y>
    </cdr:from>
    <cdr:to>
      <cdr:x>0.71025</cdr:x>
      <cdr:y>0.52975</cdr:y>
    </cdr:to>
    <cdr:sp>
      <cdr:nvSpPr>
        <cdr:cNvPr id="14" name="Line 14"/>
        <cdr:cNvSpPr>
          <a:spLocks/>
        </cdr:cNvSpPr>
      </cdr:nvSpPr>
      <cdr:spPr>
        <a:xfrm flipH="1">
          <a:off x="1114425" y="781050"/>
          <a:ext cx="76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0.01775</cdr:x>
      <cdr:y>0.82925</cdr:y>
    </cdr:from>
    <cdr:to>
      <cdr:x>0.22</cdr:x>
      <cdr:y>0.9365</cdr:y>
    </cdr:to>
    <cdr:sp>
      <cdr:nvSpPr>
        <cdr:cNvPr id="15" name="TextBox 15"/>
        <cdr:cNvSpPr txBox="1">
          <a:spLocks noChangeArrowheads="1"/>
        </cdr:cNvSpPr>
      </cdr:nvSpPr>
      <cdr:spPr>
        <a:xfrm>
          <a:off x="28575" y="15430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体内</a:t>
          </a:r>
        </a:p>
      </cdr:txBody>
    </cdr:sp>
  </cdr:relSizeAnchor>
  <cdr:relSizeAnchor xmlns:cdr="http://schemas.openxmlformats.org/drawingml/2006/chartDrawing">
    <cdr:from>
      <cdr:x>0.065</cdr:x>
      <cdr:y>0.6685</cdr:y>
    </cdr:from>
    <cdr:to>
      <cdr:x>0.29525</cdr:x>
      <cdr:y>0.77575</cdr:y>
    </cdr:to>
    <cdr:sp>
      <cdr:nvSpPr>
        <cdr:cNvPr id="16" name="TextBox 16"/>
        <cdr:cNvSpPr txBox="1">
          <a:spLocks noChangeArrowheads="1"/>
        </cdr:cNvSpPr>
      </cdr:nvSpPr>
      <cdr:spPr>
        <a:xfrm>
          <a:off x="104775" y="12477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4 mm</a:t>
          </a:r>
        </a:p>
      </cdr:txBody>
    </cdr:sp>
  </cdr:relSizeAnchor>
  <cdr:relSizeAnchor xmlns:cdr="http://schemas.openxmlformats.org/drawingml/2006/chartDrawing">
    <cdr:from>
      <cdr:x>0.384</cdr:x>
      <cdr:y>0.5345</cdr:y>
    </cdr:from>
    <cdr:to>
      <cdr:x>0.384</cdr:x>
      <cdr:y>0.77525</cdr:y>
    </cdr:to>
    <cdr:sp>
      <cdr:nvSpPr>
        <cdr:cNvPr id="17" name="Line 17"/>
        <cdr:cNvSpPr>
          <a:spLocks/>
        </cdr:cNvSpPr>
      </cdr:nvSpPr>
      <cdr:spPr>
        <a:xfrm flipH="1">
          <a:off x="647700" y="9906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0.065</cdr:x>
      <cdr:y>0.5345</cdr:y>
    </cdr:from>
    <cdr:to>
      <cdr:x>0.9165</cdr:x>
      <cdr:y>0.99475</cdr:y>
    </cdr:to>
    <cdr:sp>
      <cdr:nvSpPr>
        <cdr:cNvPr id="18" name="Rectangle 18"/>
        <cdr:cNvSpPr>
          <a:spLocks/>
        </cdr:cNvSpPr>
      </cdr:nvSpPr>
      <cdr:spPr>
        <a:xfrm>
          <a:off x="104775" y="990600"/>
          <a:ext cx="1447800" cy="857250"/>
        </a:xfrm>
        <a:prstGeom prst="rect">
          <a:avLst/>
        </a:prstGeom>
        <a:solidFill>
          <a:srgbClr val="FFCC99">
            <a:alpha val="21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</cdr:x>
      <cdr:y>0.07475</cdr:y>
    </cdr:from>
    <cdr:to>
      <cdr:x>0.9285</cdr:x>
      <cdr:y>0.53525</cdr:y>
    </cdr:to>
    <cdr:sp>
      <cdr:nvSpPr>
        <cdr:cNvPr id="19" name="Rectangle 19"/>
        <cdr:cNvSpPr>
          <a:spLocks/>
        </cdr:cNvSpPr>
      </cdr:nvSpPr>
      <cdr:spPr>
        <a:xfrm>
          <a:off x="123825" y="133350"/>
          <a:ext cx="1447800" cy="857250"/>
        </a:xfrm>
        <a:prstGeom prst="rect">
          <a:avLst/>
        </a:prstGeom>
        <a:solidFill>
          <a:srgbClr val="00FFFF">
            <a:alpha val="21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6</xdr:row>
      <xdr:rowOff>19050</xdr:rowOff>
    </xdr:from>
    <xdr:to>
      <xdr:col>7</xdr:col>
      <xdr:colOff>85725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3086100" y="952500"/>
        <a:ext cx="16954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0.5345</cdr:y>
    </cdr:from>
    <cdr:to>
      <cdr:x>0.919</cdr:x>
      <cdr:y>0.5345</cdr:y>
    </cdr:to>
    <cdr:sp>
      <cdr:nvSpPr>
        <cdr:cNvPr id="1" name="Line 1"/>
        <cdr:cNvSpPr>
          <a:spLocks/>
        </cdr:cNvSpPr>
      </cdr:nvSpPr>
      <cdr:spPr>
        <a:xfrm>
          <a:off x="123825" y="990600"/>
          <a:ext cx="1428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0.2835</cdr:y>
    </cdr:from>
    <cdr:to>
      <cdr:x>0.92425</cdr:x>
      <cdr:y>0.2835</cdr:y>
    </cdr:to>
    <cdr:sp>
      <cdr:nvSpPr>
        <cdr:cNvPr id="2" name="Line 2"/>
        <cdr:cNvSpPr>
          <a:spLocks/>
        </cdr:cNvSpPr>
      </cdr:nvSpPr>
      <cdr:spPr>
        <a:xfrm>
          <a:off x="133350" y="5238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0.77525</cdr:y>
    </cdr:from>
    <cdr:to>
      <cdr:x>0.9155</cdr:x>
      <cdr:y>0.77525</cdr:y>
    </cdr:to>
    <cdr:sp>
      <cdr:nvSpPr>
        <cdr:cNvPr id="3" name="Line 3"/>
        <cdr:cNvSpPr>
          <a:spLocks/>
        </cdr:cNvSpPr>
      </cdr:nvSpPr>
      <cdr:spPr>
        <a:xfrm>
          <a:off x="114300" y="14382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0.53275</cdr:x>
      <cdr:y>0.82925</cdr:y>
    </cdr:from>
    <cdr:to>
      <cdr:x>0.7405</cdr:x>
      <cdr:y>0.9365</cdr:y>
    </cdr:to>
    <cdr:sp>
      <cdr:nvSpPr>
        <cdr:cNvPr id="4" name="TextBox 4"/>
        <cdr:cNvSpPr txBox="1">
          <a:spLocks noChangeArrowheads="1"/>
        </cdr:cNvSpPr>
      </cdr:nvSpPr>
      <cdr:spPr>
        <a:xfrm>
          <a:off x="895350" y="15430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0.006</cdr:x>
      <cdr:y>0.091</cdr:y>
    </cdr:from>
    <cdr:to>
      <cdr:x>0.21375</cdr:x>
      <cdr:y>0.19825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1619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28℃</a:t>
          </a:r>
        </a:p>
      </cdr:txBody>
    </cdr:sp>
  </cdr:relSizeAnchor>
  <cdr:relSizeAnchor xmlns:cdr="http://schemas.openxmlformats.org/drawingml/2006/chartDrawing">
    <cdr:from>
      <cdr:x>0.6095</cdr:x>
      <cdr:y>0.3155</cdr:y>
    </cdr:from>
    <cdr:to>
      <cdr:x>0.9185</cdr:x>
      <cdr:y>0.42275</cdr:y>
    </cdr:to>
    <cdr:sp>
      <cdr:nvSpPr>
        <cdr:cNvPr id="6" name="TextBox 6"/>
        <cdr:cNvSpPr txBox="1">
          <a:spLocks noChangeArrowheads="1"/>
        </cdr:cNvSpPr>
      </cdr:nvSpPr>
      <cdr:spPr>
        <a:xfrm>
          <a:off x="1028700" y="5810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34.86℃</a:t>
          </a:r>
        </a:p>
      </cdr:txBody>
    </cdr:sp>
  </cdr:relSizeAnchor>
  <cdr:relSizeAnchor xmlns:cdr="http://schemas.openxmlformats.org/drawingml/2006/chartDrawing">
    <cdr:from>
      <cdr:x>0.01175</cdr:x>
      <cdr:y>0.3155</cdr:y>
    </cdr:from>
    <cdr:to>
      <cdr:x>0.36575</cdr:x>
      <cdr:y>0.42275</cdr:y>
    </cdr:to>
    <cdr:sp>
      <cdr:nvSpPr>
        <cdr:cNvPr id="7" name="TextBox 7"/>
        <cdr:cNvSpPr txBox="1">
          <a:spLocks noChangeArrowheads="1"/>
        </cdr:cNvSpPr>
      </cdr:nvSpPr>
      <cdr:spPr>
        <a:xfrm>
          <a:off x="19050" y="58102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空気境膜</a:t>
          </a:r>
        </a:p>
      </cdr:txBody>
    </cdr:sp>
  </cdr:relSizeAnchor>
  <cdr:relSizeAnchor xmlns:cdr="http://schemas.openxmlformats.org/drawingml/2006/chartDrawing">
    <cdr:from>
      <cdr:x>0.006</cdr:x>
      <cdr:y>0.5615</cdr:y>
    </cdr:from>
    <cdr:to>
      <cdr:x>0.36</cdr:x>
      <cdr:y>0.66875</cdr:y>
    </cdr:to>
    <cdr:sp>
      <cdr:nvSpPr>
        <cdr:cNvPr id="8" name="TextBox 8"/>
        <cdr:cNvSpPr txBox="1">
          <a:spLocks noChangeArrowheads="1"/>
        </cdr:cNvSpPr>
      </cdr:nvSpPr>
      <cdr:spPr>
        <a:xfrm>
          <a:off x="9525" y="10477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皮膚境膜</a:t>
          </a:r>
        </a:p>
      </cdr:txBody>
    </cdr:sp>
  </cdr:relSizeAnchor>
  <cdr:relSizeAnchor xmlns:cdr="http://schemas.openxmlformats.org/drawingml/2006/chartDrawing">
    <cdr:from>
      <cdr:x>0.49725</cdr:x>
      <cdr:y>0.0375</cdr:y>
    </cdr:from>
    <cdr:to>
      <cdr:x>0.9805</cdr:x>
      <cdr:y>0.14475</cdr:y>
    </cdr:to>
    <cdr:sp>
      <cdr:nvSpPr>
        <cdr:cNvPr id="9" name="TextBox 10"/>
        <cdr:cNvSpPr txBox="1">
          <a:spLocks noChangeArrowheads="1"/>
        </cdr:cNvSpPr>
      </cdr:nvSpPr>
      <cdr:spPr>
        <a:xfrm>
          <a:off x="838200" y="6667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風速 0.5 m/s</a:t>
          </a:r>
        </a:p>
      </cdr:txBody>
    </cdr:sp>
  </cdr:relSizeAnchor>
  <cdr:relSizeAnchor xmlns:cdr="http://schemas.openxmlformats.org/drawingml/2006/chartDrawing">
    <cdr:from>
      <cdr:x>0.53275</cdr:x>
      <cdr:y>0.0375</cdr:y>
    </cdr:from>
    <cdr:to>
      <cdr:x>0.57775</cdr:x>
      <cdr:y>0.14475</cdr:y>
    </cdr:to>
    <cdr:sp>
      <cdr:nvSpPr>
        <cdr:cNvPr id="10" name="TextBox 11"/>
        <cdr:cNvSpPr txBox="1">
          <a:spLocks noChangeArrowheads="1"/>
        </cdr:cNvSpPr>
      </cdr:nvSpPr>
      <cdr:spPr>
        <a:xfrm>
          <a:off x="895350" y="666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0.379</cdr:x>
      <cdr:y>0.0375</cdr:y>
    </cdr:from>
    <cdr:to>
      <cdr:x>0.444</cdr:x>
      <cdr:y>0.11775</cdr:y>
    </cdr:to>
    <cdr:sp>
      <cdr:nvSpPr>
        <cdr:cNvPr id="11" name="AutoShape 12"/>
        <cdr:cNvSpPr>
          <a:spLocks/>
        </cdr:cNvSpPr>
      </cdr:nvSpPr>
      <cdr:spPr>
        <a:xfrm>
          <a:off x="638175" y="66675"/>
          <a:ext cx="1143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</cdr:x>
      <cdr:y>0.42225</cdr:y>
    </cdr:from>
    <cdr:to>
      <cdr:x>0.23625</cdr:x>
      <cdr:y>0.5295</cdr:y>
    </cdr:to>
    <cdr:sp>
      <cdr:nvSpPr>
        <cdr:cNvPr id="12" name="TextBox 13"/>
        <cdr:cNvSpPr txBox="1">
          <a:spLocks noChangeArrowheads="1"/>
        </cdr:cNvSpPr>
      </cdr:nvSpPr>
      <cdr:spPr>
        <a:xfrm>
          <a:off x="9525" y="7810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 mm</a:t>
          </a:r>
        </a:p>
      </cdr:txBody>
    </cdr:sp>
  </cdr:relSizeAnchor>
  <cdr:relSizeAnchor xmlns:cdr="http://schemas.openxmlformats.org/drawingml/2006/chartDrawing">
    <cdr:from>
      <cdr:x>0.379</cdr:x>
      <cdr:y>0.28925</cdr:y>
    </cdr:from>
    <cdr:to>
      <cdr:x>0.385</cdr:x>
      <cdr:y>0.53525</cdr:y>
    </cdr:to>
    <cdr:sp>
      <cdr:nvSpPr>
        <cdr:cNvPr id="13" name="Line 14"/>
        <cdr:cNvSpPr>
          <a:spLocks/>
        </cdr:cNvSpPr>
      </cdr:nvSpPr>
      <cdr:spPr>
        <a:xfrm>
          <a:off x="638175" y="53340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0.73975</cdr:x>
      <cdr:y>0.42225</cdr:y>
    </cdr:from>
    <cdr:to>
      <cdr:x>0.73975</cdr:x>
      <cdr:y>0.52975</cdr:y>
    </cdr:to>
    <cdr:sp>
      <cdr:nvSpPr>
        <cdr:cNvPr id="14" name="Line 15"/>
        <cdr:cNvSpPr>
          <a:spLocks/>
        </cdr:cNvSpPr>
      </cdr:nvSpPr>
      <cdr:spPr>
        <a:xfrm flipH="1">
          <a:off x="1247775" y="7810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0.01775</cdr:x>
      <cdr:y>0.82925</cdr:y>
    </cdr:from>
    <cdr:to>
      <cdr:x>0.22</cdr:x>
      <cdr:y>0.9365</cdr:y>
    </cdr:to>
    <cdr:sp>
      <cdr:nvSpPr>
        <cdr:cNvPr id="15" name="TextBox 16"/>
        <cdr:cNvSpPr txBox="1">
          <a:spLocks noChangeArrowheads="1"/>
        </cdr:cNvSpPr>
      </cdr:nvSpPr>
      <cdr:spPr>
        <a:xfrm>
          <a:off x="28575" y="15430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体内</a:t>
          </a:r>
        </a:p>
      </cdr:txBody>
    </cdr:sp>
  </cdr:relSizeAnchor>
  <cdr:relSizeAnchor xmlns:cdr="http://schemas.openxmlformats.org/drawingml/2006/chartDrawing">
    <cdr:from>
      <cdr:x>0.065</cdr:x>
      <cdr:y>0.6685</cdr:y>
    </cdr:from>
    <cdr:to>
      <cdr:x>0.29525</cdr:x>
      <cdr:y>0.77575</cdr:y>
    </cdr:to>
    <cdr:sp>
      <cdr:nvSpPr>
        <cdr:cNvPr id="16" name="TextBox 17"/>
        <cdr:cNvSpPr txBox="1">
          <a:spLocks noChangeArrowheads="1"/>
        </cdr:cNvSpPr>
      </cdr:nvSpPr>
      <cdr:spPr>
        <a:xfrm>
          <a:off x="104775" y="12477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4 mm</a:t>
          </a:r>
        </a:p>
      </cdr:txBody>
    </cdr:sp>
  </cdr:relSizeAnchor>
  <cdr:relSizeAnchor xmlns:cdr="http://schemas.openxmlformats.org/drawingml/2006/chartDrawing">
    <cdr:from>
      <cdr:x>0.384</cdr:x>
      <cdr:y>0.5345</cdr:y>
    </cdr:from>
    <cdr:to>
      <cdr:x>0.384</cdr:x>
      <cdr:y>0.77525</cdr:y>
    </cdr:to>
    <cdr:sp>
      <cdr:nvSpPr>
        <cdr:cNvPr id="17" name="Line 18"/>
        <cdr:cNvSpPr>
          <a:spLocks/>
        </cdr:cNvSpPr>
      </cdr:nvSpPr>
      <cdr:spPr>
        <a:xfrm flipH="1">
          <a:off x="647700" y="9906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0.065</cdr:x>
      <cdr:y>0.52975</cdr:y>
    </cdr:from>
    <cdr:to>
      <cdr:x>0.91725</cdr:x>
      <cdr:y>0.98925</cdr:y>
    </cdr:to>
    <cdr:sp>
      <cdr:nvSpPr>
        <cdr:cNvPr id="18" name="Rectangle 19"/>
        <cdr:cNvSpPr>
          <a:spLocks/>
        </cdr:cNvSpPr>
      </cdr:nvSpPr>
      <cdr:spPr>
        <a:xfrm>
          <a:off x="104775" y="981075"/>
          <a:ext cx="1447800" cy="857250"/>
        </a:xfrm>
        <a:prstGeom prst="rect">
          <a:avLst/>
        </a:prstGeom>
        <a:solidFill>
          <a:srgbClr val="FFCC99">
            <a:alpha val="21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57150</xdr:rowOff>
    </xdr:from>
    <xdr:to>
      <xdr:col>7</xdr:col>
      <xdr:colOff>371475</xdr:colOff>
      <xdr:row>19</xdr:row>
      <xdr:rowOff>95250</xdr:rowOff>
    </xdr:to>
    <xdr:graphicFrame>
      <xdr:nvGraphicFramePr>
        <xdr:cNvPr id="1" name="Chart 3"/>
        <xdr:cNvGraphicFramePr/>
      </xdr:nvGraphicFramePr>
      <xdr:xfrm>
        <a:off x="3371850" y="1143000"/>
        <a:ext cx="16954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12" defaultRowHeight="10.5"/>
  <cols>
    <col min="1" max="1" width="13.83203125" style="2" customWidth="1"/>
    <col min="2" max="2" width="8.33203125" style="2" customWidth="1"/>
    <col min="3" max="7" width="12" style="2" customWidth="1"/>
    <col min="8" max="8" width="16.66015625" style="2" customWidth="1"/>
    <col min="9" max="16384" width="12" style="2" customWidth="1"/>
  </cols>
  <sheetData>
    <row r="1" spans="1:8" ht="12">
      <c r="A1" s="1" t="s">
        <v>28</v>
      </c>
      <c r="B1" s="2">
        <v>36</v>
      </c>
      <c r="C1" s="2" t="s">
        <v>29</v>
      </c>
      <c r="D1" s="2" t="s">
        <v>27</v>
      </c>
      <c r="H1" s="2" t="s">
        <v>30</v>
      </c>
    </row>
    <row r="2" spans="1:9" ht="12">
      <c r="A2" s="1" t="s">
        <v>31</v>
      </c>
      <c r="B2" s="2">
        <v>33</v>
      </c>
      <c r="C2" s="2" t="s">
        <v>32</v>
      </c>
      <c r="H2" s="2">
        <f>B1</f>
        <v>36</v>
      </c>
      <c r="I2" s="2">
        <v>0</v>
      </c>
    </row>
    <row r="3" spans="1:9" ht="12">
      <c r="A3" s="1" t="s">
        <v>33</v>
      </c>
      <c r="B3" s="2">
        <v>0.004</v>
      </c>
      <c r="C3" s="2" t="s">
        <v>34</v>
      </c>
      <c r="H3" s="2">
        <f>B1</f>
        <v>36</v>
      </c>
      <c r="I3" s="2">
        <v>2</v>
      </c>
    </row>
    <row r="4" spans="1:9" ht="12">
      <c r="A4" s="1" t="s">
        <v>35</v>
      </c>
      <c r="B4" s="2">
        <v>0.003</v>
      </c>
      <c r="C4" s="2" t="s">
        <v>34</v>
      </c>
      <c r="H4" s="3">
        <v>35.57</v>
      </c>
      <c r="I4" s="2">
        <v>6</v>
      </c>
    </row>
    <row r="5" spans="1:9" ht="12.75" thickBot="1">
      <c r="A5" s="1" t="s">
        <v>36</v>
      </c>
      <c r="B5" s="2">
        <v>0.21</v>
      </c>
      <c r="C5" s="2" t="s">
        <v>37</v>
      </c>
      <c r="H5" s="2">
        <v>33</v>
      </c>
      <c r="I5" s="2">
        <v>10.3</v>
      </c>
    </row>
    <row r="6" spans="1:9" ht="12.75" thickBot="1">
      <c r="A6" s="1" t="s">
        <v>38</v>
      </c>
      <c r="B6" s="4">
        <v>0.0263</v>
      </c>
      <c r="C6" s="2" t="s">
        <v>37</v>
      </c>
      <c r="H6" s="2">
        <v>33</v>
      </c>
      <c r="I6" s="2">
        <v>12.3</v>
      </c>
    </row>
    <row r="7" ht="12">
      <c r="A7" s="1"/>
    </row>
    <row r="8" spans="1:2" ht="12">
      <c r="A8" s="1" t="s">
        <v>39</v>
      </c>
      <c r="B8" s="2">
        <f>B6*B3/B5/B4</f>
        <v>0.166984126984127</v>
      </c>
    </row>
    <row r="9" spans="1:3" ht="12">
      <c r="A9" s="1" t="s">
        <v>40</v>
      </c>
      <c r="B9" s="5">
        <f>(B1+B8*B2)/(B8+1)</f>
        <v>35.57072905331882</v>
      </c>
      <c r="C9" s="2" t="s">
        <v>32</v>
      </c>
    </row>
    <row r="10" ht="12"/>
    <row r="11" ht="12"/>
    <row r="12" ht="12"/>
    <row r="13" ht="12"/>
    <row r="14" ht="12"/>
    <row r="15" ht="12"/>
    <row r="16" spans="1:3" ht="12">
      <c r="A16" s="2" t="s">
        <v>20</v>
      </c>
      <c r="B16" s="2">
        <f>B5*(B1-B9)/B3</f>
        <v>22.536724700761877</v>
      </c>
      <c r="C16" s="2" t="s">
        <v>41</v>
      </c>
    </row>
    <row r="17" spans="1:3" ht="12">
      <c r="A17" s="2" t="s">
        <v>22</v>
      </c>
      <c r="B17" s="2">
        <f>B16/(B9-B2)</f>
        <v>8.766666666666747</v>
      </c>
      <c r="C17" s="2" t="s">
        <v>42</v>
      </c>
    </row>
    <row r="18" ht="12">
      <c r="B18" s="2">
        <f>B24/B4</f>
        <v>8.766666666666667</v>
      </c>
    </row>
    <row r="19" ht="12"/>
    <row r="20" ht="12">
      <c r="A20" s="2" t="s">
        <v>12</v>
      </c>
    </row>
    <row r="21" spans="1:3" ht="12">
      <c r="A21" s="2" t="s">
        <v>24</v>
      </c>
      <c r="B21" s="2">
        <v>0.6</v>
      </c>
      <c r="C21" s="2" t="s">
        <v>43</v>
      </c>
    </row>
    <row r="22" spans="1:2" ht="12">
      <c r="A22" s="2" t="s">
        <v>14</v>
      </c>
      <c r="B22" s="2">
        <v>0.11</v>
      </c>
    </row>
    <row r="23" spans="1:10" ht="12">
      <c r="A23" s="2" t="s">
        <v>15</v>
      </c>
      <c r="B23" s="2">
        <v>49</v>
      </c>
      <c r="H23" s="2" t="s">
        <v>18</v>
      </c>
      <c r="I23" s="2">
        <v>1.4</v>
      </c>
      <c r="J23" s="2" t="s">
        <v>44</v>
      </c>
    </row>
    <row r="24" spans="1:10" ht="12">
      <c r="A24" s="2" t="s">
        <v>16</v>
      </c>
      <c r="B24" s="2">
        <v>0.0263</v>
      </c>
      <c r="H24" s="2" t="s">
        <v>45</v>
      </c>
      <c r="I24" s="2">
        <v>4.3</v>
      </c>
      <c r="J24" s="2" t="s">
        <v>46</v>
      </c>
    </row>
    <row r="25" spans="1:2" ht="12">
      <c r="A25" s="2" t="s">
        <v>25</v>
      </c>
      <c r="B25" s="2">
        <v>0.21</v>
      </c>
    </row>
    <row r="26" spans="1:2" ht="12">
      <c r="A26" s="2" t="s">
        <v>47</v>
      </c>
      <c r="B26" s="2">
        <v>0.237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12" defaultRowHeight="10.5"/>
  <cols>
    <col min="1" max="1" width="13.83203125" style="2" customWidth="1"/>
    <col min="2" max="2" width="8.33203125" style="2" customWidth="1"/>
    <col min="3" max="7" width="12" style="2" customWidth="1"/>
    <col min="8" max="8" width="16.66015625" style="2" customWidth="1"/>
    <col min="9" max="16384" width="12" style="2" customWidth="1"/>
  </cols>
  <sheetData>
    <row r="1" spans="1:8" ht="12">
      <c r="A1" s="1" t="s">
        <v>28</v>
      </c>
      <c r="B1" s="2">
        <v>36</v>
      </c>
      <c r="C1" s="2" t="s">
        <v>29</v>
      </c>
      <c r="D1" s="2" t="s">
        <v>27</v>
      </c>
      <c r="H1" s="2" t="s">
        <v>30</v>
      </c>
    </row>
    <row r="2" spans="1:9" ht="12">
      <c r="A2" s="1" t="s">
        <v>31</v>
      </c>
      <c r="B2" s="2">
        <v>33</v>
      </c>
      <c r="C2" s="2" t="s">
        <v>32</v>
      </c>
      <c r="H2" s="2">
        <f>B1</f>
        <v>36</v>
      </c>
      <c r="I2" s="2">
        <v>0</v>
      </c>
    </row>
    <row r="3" spans="1:9" ht="12">
      <c r="A3" s="1" t="s">
        <v>33</v>
      </c>
      <c r="B3" s="2">
        <v>0.004</v>
      </c>
      <c r="C3" s="2" t="s">
        <v>34</v>
      </c>
      <c r="H3" s="2">
        <f>B1</f>
        <v>36</v>
      </c>
      <c r="I3" s="2">
        <v>2</v>
      </c>
    </row>
    <row r="4" spans="1:9" ht="12">
      <c r="A4" s="1" t="s">
        <v>35</v>
      </c>
      <c r="B4" s="2">
        <v>0.0004</v>
      </c>
      <c r="C4" s="2" t="s">
        <v>34</v>
      </c>
      <c r="H4" s="3">
        <v>33.1</v>
      </c>
      <c r="I4" s="2">
        <v>6</v>
      </c>
    </row>
    <row r="5" spans="1:9" ht="12.75" thickBot="1">
      <c r="A5" s="1" t="s">
        <v>36</v>
      </c>
      <c r="B5" s="2">
        <v>0.21</v>
      </c>
      <c r="C5" s="2" t="s">
        <v>37</v>
      </c>
      <c r="H5" s="2">
        <v>33</v>
      </c>
      <c r="I5" s="2">
        <v>6.5</v>
      </c>
    </row>
    <row r="6" spans="1:9" ht="12.75" thickBot="1">
      <c r="A6" s="1" t="s">
        <v>38</v>
      </c>
      <c r="B6" s="4">
        <v>0.6</v>
      </c>
      <c r="C6" s="2" t="s">
        <v>37</v>
      </c>
      <c r="H6" s="2">
        <v>33</v>
      </c>
      <c r="I6" s="2">
        <v>12.3</v>
      </c>
    </row>
    <row r="7" ht="12">
      <c r="A7" s="1"/>
    </row>
    <row r="8" spans="1:2" ht="12">
      <c r="A8" s="1" t="s">
        <v>39</v>
      </c>
      <c r="B8" s="2">
        <f>B6*B3/B5/B4</f>
        <v>28.57142857142857</v>
      </c>
    </row>
    <row r="9" spans="1:3" ht="12">
      <c r="A9" s="1" t="s">
        <v>40</v>
      </c>
      <c r="B9" s="5">
        <f>(B1+B8*B2)/(B8+1)</f>
        <v>33.10144927536232</v>
      </c>
      <c r="C9" s="2" t="s">
        <v>32</v>
      </c>
    </row>
    <row r="10" ht="12"/>
    <row r="11" ht="12"/>
    <row r="12" ht="12"/>
    <row r="13" ht="12"/>
    <row r="14" ht="12"/>
    <row r="15" ht="12"/>
    <row r="16" spans="1:3" ht="12">
      <c r="A16" s="2" t="s">
        <v>20</v>
      </c>
      <c r="B16" s="2">
        <f>B5*(B1-B9)/B3</f>
        <v>152.1739130434782</v>
      </c>
      <c r="C16" s="2" t="s">
        <v>41</v>
      </c>
    </row>
    <row r="17" spans="1:3" ht="12">
      <c r="A17" s="2" t="s">
        <v>22</v>
      </c>
      <c r="B17" s="2">
        <f>B16/(B9-B2)</f>
        <v>1499.9999999999795</v>
      </c>
      <c r="C17" s="2" t="s">
        <v>42</v>
      </c>
    </row>
    <row r="18" ht="12">
      <c r="B18" s="2">
        <f>B24/B4</f>
        <v>65.75</v>
      </c>
    </row>
    <row r="19" ht="12"/>
    <row r="20" ht="12">
      <c r="A20" s="2" t="s">
        <v>12</v>
      </c>
    </row>
    <row r="21" spans="1:3" ht="12">
      <c r="A21" s="2" t="s">
        <v>24</v>
      </c>
      <c r="B21" s="2">
        <v>0.6</v>
      </c>
      <c r="C21" s="2" t="s">
        <v>43</v>
      </c>
    </row>
    <row r="22" spans="1:2" ht="12">
      <c r="A22" s="2" t="s">
        <v>14</v>
      </c>
      <c r="B22" s="2">
        <v>0.11</v>
      </c>
    </row>
    <row r="23" spans="1:10" ht="12">
      <c r="A23" s="2" t="s">
        <v>15</v>
      </c>
      <c r="B23" s="2">
        <v>49</v>
      </c>
      <c r="H23" s="2" t="s">
        <v>18</v>
      </c>
      <c r="I23" s="2">
        <v>1.4</v>
      </c>
      <c r="J23" s="2" t="s">
        <v>44</v>
      </c>
    </row>
    <row r="24" spans="1:10" ht="12">
      <c r="A24" s="2" t="s">
        <v>16</v>
      </c>
      <c r="B24" s="2">
        <v>0.0263</v>
      </c>
      <c r="H24" s="2" t="s">
        <v>45</v>
      </c>
      <c r="I24" s="2">
        <v>4.3</v>
      </c>
      <c r="J24" s="2" t="s">
        <v>46</v>
      </c>
    </row>
    <row r="25" spans="1:2" ht="12">
      <c r="A25" s="2" t="s">
        <v>25</v>
      </c>
      <c r="B25" s="2">
        <v>0.21</v>
      </c>
    </row>
    <row r="26" spans="1:2" ht="12">
      <c r="A26" s="2" t="s">
        <v>47</v>
      </c>
      <c r="B26" s="2">
        <v>0.237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D7" sqref="D7"/>
    </sheetView>
  </sheetViews>
  <sheetFormatPr defaultColWidth="12" defaultRowHeight="10.5"/>
  <cols>
    <col min="1" max="1" width="13.83203125" style="2" customWidth="1"/>
    <col min="2" max="2" width="8.33203125" style="2" customWidth="1"/>
    <col min="3" max="7" width="12" style="2" customWidth="1"/>
    <col min="8" max="8" width="16.66015625" style="2" customWidth="1"/>
    <col min="9" max="16384" width="12" style="2" customWidth="1"/>
  </cols>
  <sheetData>
    <row r="1" spans="1:8" ht="12">
      <c r="A1" s="1" t="s">
        <v>0</v>
      </c>
      <c r="B1" s="2">
        <v>36</v>
      </c>
      <c r="C1" s="2" t="s">
        <v>1</v>
      </c>
      <c r="D1" s="2" t="s">
        <v>27</v>
      </c>
      <c r="H1" s="2" t="s">
        <v>2</v>
      </c>
    </row>
    <row r="2" spans="1:9" ht="12">
      <c r="A2" s="1" t="s">
        <v>3</v>
      </c>
      <c r="B2" s="2">
        <v>28</v>
      </c>
      <c r="C2" s="2" t="s">
        <v>1</v>
      </c>
      <c r="H2" s="2">
        <f>B1</f>
        <v>36</v>
      </c>
      <c r="I2" s="2">
        <v>0</v>
      </c>
    </row>
    <row r="3" spans="1:9" ht="12">
      <c r="A3" s="1" t="s">
        <v>4</v>
      </c>
      <c r="B3" s="2">
        <v>0.004</v>
      </c>
      <c r="C3" s="2" t="s">
        <v>5</v>
      </c>
      <c r="H3" s="2">
        <f>B1</f>
        <v>36</v>
      </c>
      <c r="I3" s="2">
        <v>2</v>
      </c>
    </row>
    <row r="4" spans="1:9" ht="12">
      <c r="A4" s="1" t="s">
        <v>6</v>
      </c>
      <c r="B4" s="2">
        <v>0.003</v>
      </c>
      <c r="C4" s="2" t="s">
        <v>5</v>
      </c>
      <c r="H4" s="3">
        <v>34.86</v>
      </c>
      <c r="I4" s="2">
        <v>6</v>
      </c>
    </row>
    <row r="5" spans="1:9" ht="12.75" thickBot="1">
      <c r="A5" s="1" t="s">
        <v>7</v>
      </c>
      <c r="B5" s="2">
        <v>0.21</v>
      </c>
      <c r="C5" s="2" t="s">
        <v>8</v>
      </c>
      <c r="H5" s="2">
        <v>28</v>
      </c>
      <c r="I5" s="2">
        <v>10.3</v>
      </c>
    </row>
    <row r="6" spans="1:9" ht="12.75" thickBot="1">
      <c r="A6" s="1" t="s">
        <v>9</v>
      </c>
      <c r="B6" s="4">
        <v>0.0263</v>
      </c>
      <c r="C6" s="2" t="s">
        <v>8</v>
      </c>
      <c r="H6" s="2">
        <v>28</v>
      </c>
      <c r="I6" s="2">
        <v>12.3</v>
      </c>
    </row>
    <row r="7" ht="12">
      <c r="A7" s="1"/>
    </row>
    <row r="8" spans="1:2" ht="12">
      <c r="A8" s="1" t="s">
        <v>10</v>
      </c>
      <c r="B8" s="2">
        <f>B6*B3/B5/B4</f>
        <v>0.166984126984127</v>
      </c>
    </row>
    <row r="9" spans="1:3" ht="12">
      <c r="A9" s="1" t="s">
        <v>11</v>
      </c>
      <c r="B9" s="5">
        <f>(B1+B8*B2)/(B8+1)</f>
        <v>34.855277475516864</v>
      </c>
      <c r="C9" s="2" t="s">
        <v>1</v>
      </c>
    </row>
    <row r="10" ht="12"/>
    <row r="11" ht="12"/>
    <row r="12" ht="12"/>
    <row r="13" ht="12"/>
    <row r="14" ht="12"/>
    <row r="15" ht="12"/>
    <row r="16" spans="1:3" ht="12">
      <c r="A16" s="2" t="s">
        <v>20</v>
      </c>
      <c r="B16" s="2">
        <f>B5*(B1-B9)/B3</f>
        <v>60.09793253536463</v>
      </c>
      <c r="C16" s="2" t="s">
        <v>21</v>
      </c>
    </row>
    <row r="17" spans="1:3" ht="12">
      <c r="A17" s="2" t="s">
        <v>22</v>
      </c>
      <c r="B17" s="2">
        <f>B16/(B9-B2)</f>
        <v>8.766666666666683</v>
      </c>
      <c r="C17" s="2" t="s">
        <v>23</v>
      </c>
    </row>
    <row r="18" ht="12">
      <c r="B18" s="2">
        <f>B24/B4</f>
        <v>8.766666666666667</v>
      </c>
    </row>
    <row r="19" ht="12"/>
    <row r="20" ht="12">
      <c r="A20" s="2" t="s">
        <v>12</v>
      </c>
    </row>
    <row r="21" spans="1:3" ht="12">
      <c r="A21" s="2" t="s">
        <v>24</v>
      </c>
      <c r="B21" s="2">
        <v>0.6</v>
      </c>
      <c r="C21" s="2" t="s">
        <v>13</v>
      </c>
    </row>
    <row r="22" spans="1:2" ht="12">
      <c r="A22" s="2" t="s">
        <v>14</v>
      </c>
      <c r="B22" s="2">
        <v>0.11</v>
      </c>
    </row>
    <row r="23" spans="1:10" ht="12">
      <c r="A23" s="2" t="s">
        <v>15</v>
      </c>
      <c r="B23" s="2">
        <v>49</v>
      </c>
      <c r="H23" s="2" t="s">
        <v>18</v>
      </c>
      <c r="I23" s="2">
        <v>1.4</v>
      </c>
      <c r="J23" s="2" t="s">
        <v>17</v>
      </c>
    </row>
    <row r="24" spans="1:10" ht="12">
      <c r="A24" s="2" t="s">
        <v>16</v>
      </c>
      <c r="B24" s="2">
        <v>0.0263</v>
      </c>
      <c r="H24" s="2" t="s">
        <v>19</v>
      </c>
      <c r="I24" s="2">
        <v>4.3</v>
      </c>
      <c r="J24" s="2" t="s">
        <v>17</v>
      </c>
    </row>
    <row r="25" spans="1:2" ht="12">
      <c r="A25" s="2" t="s">
        <v>25</v>
      </c>
      <c r="B25" s="2">
        <v>0.21</v>
      </c>
    </row>
    <row r="26" spans="1:2" ht="12">
      <c r="A26" s="2" t="s">
        <v>26</v>
      </c>
      <c r="B26" s="2">
        <v>0.237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2008-05-28T09:20:26Z</dcterms:created>
  <dcterms:modified xsi:type="dcterms:W3CDTF">2009-01-26T08:59:41Z</dcterms:modified>
  <cp:category/>
  <cp:version/>
  <cp:contentType/>
  <cp:contentStatus/>
</cp:coreProperties>
</file>